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5680" windowHeight="13440" tabRatio="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<sst xmlns="http://schemas.openxmlformats.org/spreadsheetml/2006/main" count="96" uniqueCount="26">
  <si>
    <t>Hochgerechnete Angaben aus Jahresabschlüssen deutscher Unternehmen von 1994 bis 2007</t>
  </si>
  <si>
    <t>2007 s)</t>
  </si>
  <si>
    <t>Jahresergebnis vor Gewinnst.</t>
  </si>
  <si>
    <t>Eigenmittel (berichtigt)</t>
  </si>
  <si>
    <t>Eigenkapitalrendite</t>
  </si>
  <si>
    <t>Mittelwert 1994 - 2006</t>
  </si>
  <si>
    <t>Maschinenbau</t>
  </si>
  <si>
    <t>Medizin-, Mess-, Steuer- und Regelungstechnik, Optik</t>
  </si>
  <si>
    <t>Fahrzeugbau</t>
  </si>
  <si>
    <t>Baugewerbe</t>
  </si>
  <si>
    <t>Herstellung von chemischen Erzeugnissen</t>
  </si>
  <si>
    <t>Einzelhandel</t>
  </si>
  <si>
    <t>Unternehmensnahe Dienstleistungen</t>
  </si>
  <si>
    <t>Mittelwert 1997 - 2006</t>
  </si>
  <si>
    <t xml:space="preserve">Ernährungsgewerbe </t>
  </si>
  <si>
    <t>Jahresergebnis vor Gewinnsteuern</t>
  </si>
  <si>
    <t>Textil- und Bekleidungsgewerbe</t>
  </si>
  <si>
    <t>Holzgewerbe (ohne Herstellung von Möbeln)</t>
  </si>
  <si>
    <t xml:space="preserve">Papier-, Verlags- und Druckgewerbe </t>
  </si>
  <si>
    <t>Herstellung von Gummi- und Kunststoffwaren</t>
  </si>
  <si>
    <t>Glasgewerbe, Keramik, Verarbeitung von  Steinen und Erden</t>
  </si>
  <si>
    <t>Metallerzeugung und -bearbeitung, Herstellung von Metallerzeugnissen</t>
  </si>
  <si>
    <t xml:space="preserve">Herstellung von Büromaschinen, Datenverarbeitungsgeräten und -einrichtungen und Elektrotechnik </t>
  </si>
  <si>
    <t xml:space="preserve">Handel und Reparatur von Kraftfahrzeugen </t>
  </si>
  <si>
    <t>Großhandel und Handelsvermittlung</t>
  </si>
  <si>
    <t>Verkehr ohne Eisenbahnen</t>
  </si>
</sst>
</file>

<file path=xl/styles.xml><?xml version="1.0" encoding="utf-8"?>
<styleSheet xmlns="http://schemas.openxmlformats.org/spreadsheetml/2006/main">
  <numFmts count="9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\ ##0.0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Arial"/>
      <family val="2"/>
    </font>
    <font>
      <sz val="10"/>
      <name val="Arial"/>
      <family val="0"/>
    </font>
    <font>
      <sz val="8"/>
      <name val="Verdana"/>
      <family val="0"/>
    </font>
    <font>
      <sz val="8"/>
      <name val="Arial Narrow"/>
      <family val="0"/>
    </font>
    <font>
      <sz val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21" applyFont="1" applyBorder="1" applyAlignment="1">
      <alignment vertical="top"/>
      <protection/>
    </xf>
    <xf numFmtId="1" fontId="0" fillId="0" borderId="1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64" fontId="0" fillId="0" borderId="3" xfId="20" applyNumberFormat="1" applyFont="1" applyFill="1" applyBorder="1" applyAlignment="1">
      <alignment horizontal="left"/>
      <protection/>
    </xf>
    <xf numFmtId="164" fontId="0" fillId="0" borderId="4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0" fillId="0" borderId="0" xfId="20" applyNumberFormat="1" applyFont="1" applyFill="1" applyBorder="1" applyAlignment="1">
      <alignment horizontal="left"/>
      <protection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18" applyFont="1" applyBorder="1" applyAlignment="1">
      <alignment vertical="top"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MBBIL_Vorschlag" xfId="20"/>
    <cellStyle name="Standard_SD5INH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5"/>
  <sheetViews>
    <sheetView tabSelected="1" workbookViewId="0" topLeftCell="A1">
      <selection activeCell="A1" sqref="A1:IV16384"/>
    </sheetView>
  </sheetViews>
  <sheetFormatPr defaultColWidth="11.00390625" defaultRowHeight="12.75"/>
  <cols>
    <col min="1" max="1" width="24.00390625" style="0" customWidth="1"/>
  </cols>
  <sheetData>
    <row r="1" ht="16.5">
      <c r="A1" s="1" t="s">
        <v>0</v>
      </c>
    </row>
    <row r="2" spans="1:16" s="4" customFormat="1" ht="12.75">
      <c r="A2" s="2"/>
      <c r="B2" s="3">
        <v>1994</v>
      </c>
      <c r="C2" s="3">
        <v>1995</v>
      </c>
      <c r="D2" s="3">
        <v>1996</v>
      </c>
      <c r="E2" s="3">
        <v>1997</v>
      </c>
      <c r="F2" s="3">
        <v>1997</v>
      </c>
      <c r="G2" s="3">
        <v>1998</v>
      </c>
      <c r="H2" s="3">
        <v>1999</v>
      </c>
      <c r="I2" s="3">
        <v>2000</v>
      </c>
      <c r="J2" s="3">
        <v>2001</v>
      </c>
      <c r="K2" s="3">
        <v>2002</v>
      </c>
      <c r="L2" s="3">
        <v>2003</v>
      </c>
      <c r="M2" s="3">
        <v>2004</v>
      </c>
      <c r="N2" s="3">
        <v>2005</v>
      </c>
      <c r="O2" s="3">
        <v>2006</v>
      </c>
      <c r="P2" s="3" t="s">
        <v>1</v>
      </c>
    </row>
    <row r="3" spans="1:16" s="7" customFormat="1" ht="12.75">
      <c r="A3" s="5" t="s">
        <v>2</v>
      </c>
      <c r="B3" s="6">
        <v>65.98679380374222</v>
      </c>
      <c r="C3" s="6">
        <v>65.33232690831996</v>
      </c>
      <c r="D3" s="6">
        <v>61.750540840827654</v>
      </c>
      <c r="E3" s="6">
        <v>81.71951221784846</v>
      </c>
      <c r="F3" s="6">
        <v>106.93757056495761</v>
      </c>
      <c r="G3" s="6">
        <v>121.39000171661162</v>
      </c>
      <c r="H3" s="6">
        <v>120.56433413740301</v>
      </c>
      <c r="I3" s="6">
        <v>128.6319169711063</v>
      </c>
      <c r="J3" s="6">
        <v>130.33579001019572</v>
      </c>
      <c r="K3" s="6">
        <v>124.75724395904517</v>
      </c>
      <c r="L3" s="6">
        <v>122.10707920783807</v>
      </c>
      <c r="M3" s="6">
        <v>136.96424983153247</v>
      </c>
      <c r="N3" s="6">
        <v>160.08601681168295</v>
      </c>
      <c r="O3" s="6">
        <v>183.1790944294703</v>
      </c>
      <c r="P3" s="6">
        <v>226.5</v>
      </c>
    </row>
    <row r="4" spans="1:16" s="7" customFormat="1" ht="12.75">
      <c r="A4" s="8" t="s">
        <v>3</v>
      </c>
      <c r="B4" s="6">
        <v>235.90718458891135</v>
      </c>
      <c r="C4" s="6">
        <v>244.92129612468972</v>
      </c>
      <c r="D4" s="6">
        <v>250.21997808709008</v>
      </c>
      <c r="E4" s="6">
        <v>265.37622957121954</v>
      </c>
      <c r="F4" s="6">
        <v>276.26547735571717</v>
      </c>
      <c r="G4" s="6">
        <v>308.6039313810411</v>
      </c>
      <c r="H4" s="6">
        <v>345.2172247624654</v>
      </c>
      <c r="I4" s="6">
        <v>362.3465016655922</v>
      </c>
      <c r="J4" s="6">
        <v>384.90934713089797</v>
      </c>
      <c r="K4" s="6">
        <v>427.1898888917239</v>
      </c>
      <c r="L4" s="6">
        <v>438.763144858258</v>
      </c>
      <c r="M4" s="6">
        <v>463.30280930625935</v>
      </c>
      <c r="N4" s="6">
        <v>500.2378554740076</v>
      </c>
      <c r="O4" s="6">
        <v>549.7512055090191</v>
      </c>
      <c r="P4" s="6">
        <v>608.5</v>
      </c>
    </row>
    <row r="5" spans="1:16" s="9" customFormat="1" ht="12.75">
      <c r="A5" s="9" t="s">
        <v>4</v>
      </c>
      <c r="B5" s="10">
        <f>B3/B4</f>
        <v>0.27971506640940125</v>
      </c>
      <c r="C5" s="10">
        <f aca="true" t="shared" si="0" ref="C5:P5">C3/C4</f>
        <v>0.26674824909900524</v>
      </c>
      <c r="D5" s="10">
        <f t="shared" si="0"/>
        <v>0.24678501418194165</v>
      </c>
      <c r="E5" s="10">
        <f t="shared" si="0"/>
        <v>0.30793832721900677</v>
      </c>
      <c r="F5" s="10">
        <f t="shared" si="0"/>
        <v>0.38708264090219885</v>
      </c>
      <c r="G5" s="10">
        <f t="shared" si="0"/>
        <v>0.39335209105527663</v>
      </c>
      <c r="H5" s="10">
        <f t="shared" si="0"/>
        <v>0.34924194243308704</v>
      </c>
      <c r="I5" s="10">
        <f t="shared" si="0"/>
        <v>0.35499698873819974</v>
      </c>
      <c r="J5" s="10">
        <f t="shared" si="0"/>
        <v>0.338614250294815</v>
      </c>
      <c r="K5" s="10">
        <f t="shared" si="0"/>
        <v>0.29204165923193537</v>
      </c>
      <c r="L5" s="10">
        <f t="shared" si="0"/>
        <v>0.2782983954755011</v>
      </c>
      <c r="M5" s="10">
        <f t="shared" si="0"/>
        <v>0.2956257701882276</v>
      </c>
      <c r="N5" s="10">
        <f t="shared" si="0"/>
        <v>0.3200197967024929</v>
      </c>
      <c r="O5" s="10">
        <f t="shared" si="0"/>
        <v>0.33320362482855004</v>
      </c>
      <c r="P5" s="10">
        <f t="shared" si="0"/>
        <v>0.3722267871815941</v>
      </c>
    </row>
    <row r="6" spans="1:2" ht="12.75">
      <c r="A6" s="9" t="s">
        <v>5</v>
      </c>
      <c r="B6" s="10">
        <f>AVERAGE(B5:O5)</f>
        <v>0.3174045583399742</v>
      </c>
    </row>
    <row r="8" ht="12.75">
      <c r="A8" s="14"/>
    </row>
    <row r="9" ht="12.75">
      <c r="A9" s="9" t="s">
        <v>14</v>
      </c>
    </row>
    <row r="10" spans="1:24" s="7" customFormat="1" ht="12.75">
      <c r="A10" s="6" t="s">
        <v>15</v>
      </c>
      <c r="B10" s="6">
        <v>4.116581794849254</v>
      </c>
      <c r="C10" s="6">
        <v>3.6192625035257397</v>
      </c>
      <c r="D10" s="6">
        <v>3.9481711510065183</v>
      </c>
      <c r="E10" s="6">
        <v>4.3717879794315575</v>
      </c>
      <c r="F10" s="6">
        <v>4.371135867428198</v>
      </c>
      <c r="G10" s="6">
        <v>5.2370603240179125</v>
      </c>
      <c r="H10" s="6">
        <v>5.094069056390367</v>
      </c>
      <c r="I10" s="6">
        <v>5.332249904665902</v>
      </c>
      <c r="J10" s="6">
        <v>6.36164830573818</v>
      </c>
      <c r="K10" s="6">
        <v>6.074949922997966</v>
      </c>
      <c r="L10" s="6">
        <v>6.533548670355662</v>
      </c>
      <c r="M10" s="6">
        <v>5.855055950414866</v>
      </c>
      <c r="N10" s="6">
        <v>6.704120040363386</v>
      </c>
      <c r="O10" s="6">
        <v>6.322209358650833</v>
      </c>
      <c r="Q10" s="11"/>
      <c r="R10" s="11"/>
      <c r="S10" s="11"/>
      <c r="T10" s="11"/>
      <c r="U10" s="11"/>
      <c r="V10" s="11"/>
      <c r="W10" s="11"/>
      <c r="X10" s="11"/>
    </row>
    <row r="11" spans="1:15" s="7" customFormat="1" ht="12.75">
      <c r="A11" s="6" t="s">
        <v>3</v>
      </c>
      <c r="B11" s="6">
        <v>13.135263255726805</v>
      </c>
      <c r="C11" s="6">
        <v>13.233371076862515</v>
      </c>
      <c r="D11" s="6">
        <v>15.177889449950207</v>
      </c>
      <c r="E11" s="6">
        <v>15.943006792921539</v>
      </c>
      <c r="F11" s="6">
        <v>13.814324572428168</v>
      </c>
      <c r="G11" s="6">
        <v>14.013003774727586</v>
      </c>
      <c r="H11" s="6">
        <v>14.397172722514288</v>
      </c>
      <c r="I11" s="6">
        <v>15.450379210537388</v>
      </c>
      <c r="J11" s="6">
        <v>15.594066257934749</v>
      </c>
      <c r="K11" s="6">
        <v>17.958870783354943</v>
      </c>
      <c r="L11" s="6">
        <v>17.766976691552127</v>
      </c>
      <c r="M11" s="6">
        <v>19.593366700817175</v>
      </c>
      <c r="N11" s="6">
        <v>21.21481992573282</v>
      </c>
      <c r="O11" s="6">
        <v>23.116525867892936</v>
      </c>
    </row>
    <row r="12" spans="1:15" ht="12.75">
      <c r="A12" s="9" t="s">
        <v>4</v>
      </c>
      <c r="B12" s="10">
        <f>B10/B11</f>
        <v>0.31339926080693337</v>
      </c>
      <c r="C12" s="10">
        <f aca="true" t="shared" si="1" ref="C12:O12">C10/C11</f>
        <v>0.27349512701670775</v>
      </c>
      <c r="D12" s="10">
        <f t="shared" si="1"/>
        <v>0.26012649281876743</v>
      </c>
      <c r="E12" s="10">
        <f t="shared" si="1"/>
        <v>0.274213517952747</v>
      </c>
      <c r="F12" s="10">
        <f t="shared" si="1"/>
        <v>0.31642052743950233</v>
      </c>
      <c r="G12" s="10">
        <f t="shared" si="1"/>
        <v>0.37372860296112503</v>
      </c>
      <c r="H12" s="10">
        <f t="shared" si="1"/>
        <v>0.3538242649839344</v>
      </c>
      <c r="I12" s="10">
        <f t="shared" si="1"/>
        <v>0.34512097289037597</v>
      </c>
      <c r="J12" s="10">
        <f t="shared" si="1"/>
        <v>0.4079531406698477</v>
      </c>
      <c r="K12" s="10">
        <f t="shared" si="1"/>
        <v>0.3382701505168405</v>
      </c>
      <c r="L12" s="10">
        <f t="shared" si="1"/>
        <v>0.367735534513435</v>
      </c>
      <c r="M12" s="10">
        <f t="shared" si="1"/>
        <v>0.29882847801601503</v>
      </c>
      <c r="N12" s="10">
        <f t="shared" si="1"/>
        <v>0.3160111687882643</v>
      </c>
      <c r="O12" s="10">
        <f t="shared" si="1"/>
        <v>0.273493058376557</v>
      </c>
    </row>
    <row r="13" spans="1:2" ht="12.75">
      <c r="A13" s="9" t="s">
        <v>5</v>
      </c>
      <c r="B13" s="10">
        <f>AVERAGE(B12:O12)</f>
        <v>0.32233002126793237</v>
      </c>
    </row>
    <row r="14" ht="12.75">
      <c r="A14" s="14"/>
    </row>
    <row r="15" ht="12.75">
      <c r="A15" s="9" t="s">
        <v>16</v>
      </c>
    </row>
    <row r="16" spans="1:24" s="7" customFormat="1" ht="12.75">
      <c r="A16" s="6" t="s">
        <v>15</v>
      </c>
      <c r="B16" s="6">
        <v>0.9659798442566869</v>
      </c>
      <c r="C16" s="6">
        <v>0.7461923183739068</v>
      </c>
      <c r="D16" s="6">
        <v>0.8829188368107503</v>
      </c>
      <c r="E16" s="6">
        <v>1.2058928504376951</v>
      </c>
      <c r="F16" s="6">
        <v>1.321419031153431</v>
      </c>
      <c r="G16" s="6">
        <v>1.4152116899163296</v>
      </c>
      <c r="H16" s="6">
        <v>1.172331920518458</v>
      </c>
      <c r="I16" s="6">
        <v>1.3514249988725986</v>
      </c>
      <c r="J16" s="6">
        <v>1.1148054224905986</v>
      </c>
      <c r="K16" s="6">
        <v>1.1080555458510033</v>
      </c>
      <c r="L16" s="6">
        <v>0.9209979454214424</v>
      </c>
      <c r="M16" s="6">
        <v>1.194260017784765</v>
      </c>
      <c r="N16" s="6">
        <v>1.1964079563297425</v>
      </c>
      <c r="O16" s="6">
        <v>1.0145252824664412</v>
      </c>
      <c r="Q16" s="11"/>
      <c r="R16" s="11"/>
      <c r="S16" s="11"/>
      <c r="T16" s="11"/>
      <c r="U16" s="11"/>
      <c r="V16" s="11"/>
      <c r="W16" s="11"/>
      <c r="X16" s="11"/>
    </row>
    <row r="17" spans="1:15" s="7" customFormat="1" ht="12.75">
      <c r="A17" s="6" t="s">
        <v>3</v>
      </c>
      <c r="B17" s="6">
        <v>3.4786145934620745</v>
      </c>
      <c r="C17" s="6">
        <v>3.6147850744953858</v>
      </c>
      <c r="D17" s="6">
        <v>3.596684936135768</v>
      </c>
      <c r="E17" s="6">
        <v>3.740231397113421</v>
      </c>
      <c r="F17" s="6">
        <v>3.7499855067583283</v>
      </c>
      <c r="G17" s="6">
        <v>4.162937480999126</v>
      </c>
      <c r="H17" s="6">
        <v>4.2681925613211895</v>
      </c>
      <c r="I17" s="6">
        <v>4.260955303159109</v>
      </c>
      <c r="J17" s="6">
        <v>4.7132951378521595</v>
      </c>
      <c r="K17" s="6">
        <v>4.696310082402771</v>
      </c>
      <c r="L17" s="6">
        <v>4.481893734386071</v>
      </c>
      <c r="M17" s="6">
        <v>4.742701992820942</v>
      </c>
      <c r="N17" s="6">
        <v>5.00662171107675</v>
      </c>
      <c r="O17" s="6">
        <v>4.884213633170506</v>
      </c>
    </row>
    <row r="18" spans="1:15" ht="12.75">
      <c r="A18" s="9" t="s">
        <v>4</v>
      </c>
      <c r="B18" s="10">
        <f>B16/B17</f>
        <v>0.27769096526881987</v>
      </c>
      <c r="C18" s="10">
        <f aca="true" t="shared" si="2" ref="C18:O18">C16/C17</f>
        <v>0.20642785200115202</v>
      </c>
      <c r="D18" s="10">
        <f t="shared" si="2"/>
        <v>0.24548128415144058</v>
      </c>
      <c r="E18" s="10">
        <f t="shared" si="2"/>
        <v>0.322411295560045</v>
      </c>
      <c r="F18" s="10">
        <f t="shared" si="2"/>
        <v>0.3523797702076269</v>
      </c>
      <c r="G18" s="10">
        <f t="shared" si="2"/>
        <v>0.3399550669150745</v>
      </c>
      <c r="H18" s="10">
        <f t="shared" si="2"/>
        <v>0.2746670642609364</v>
      </c>
      <c r="I18" s="10">
        <f t="shared" si="2"/>
        <v>0.31716479116094937</v>
      </c>
      <c r="J18" s="10">
        <f t="shared" si="2"/>
        <v>0.23652357636967616</v>
      </c>
      <c r="K18" s="10">
        <f t="shared" si="2"/>
        <v>0.23594173434222837</v>
      </c>
      <c r="L18" s="10">
        <f t="shared" si="2"/>
        <v>0.20549303486500456</v>
      </c>
      <c r="M18" s="10">
        <f t="shared" si="2"/>
        <v>0.2518100482789186</v>
      </c>
      <c r="N18" s="10">
        <f t="shared" si="2"/>
        <v>0.23896511966997339</v>
      </c>
      <c r="O18" s="10">
        <f t="shared" si="2"/>
        <v>0.2077151735494172</v>
      </c>
    </row>
    <row r="19" spans="1:2" ht="12.75">
      <c r="A19" s="9" t="s">
        <v>5</v>
      </c>
      <c r="B19" s="10">
        <f>AVERAGE(B18:O18)</f>
        <v>0.2651876269000902</v>
      </c>
    </row>
    <row r="20" ht="12.75">
      <c r="A20" s="14"/>
    </row>
    <row r="21" ht="12.75">
      <c r="A21" s="9" t="s">
        <v>17</v>
      </c>
    </row>
    <row r="22" spans="1:24" s="7" customFormat="1" ht="12.75">
      <c r="A22" s="6" t="s">
        <v>15</v>
      </c>
      <c r="B22" s="6">
        <v>0.8724620166561472</v>
      </c>
      <c r="C22" s="6">
        <v>0.784058326266091</v>
      </c>
      <c r="D22" s="6">
        <v>0.43164770742081354</v>
      </c>
      <c r="E22" s="6">
        <v>0.5887458344707823</v>
      </c>
      <c r="F22" s="6">
        <v>0.6145224557837657</v>
      </c>
      <c r="G22" s="6">
        <v>0.5762500705345925</v>
      </c>
      <c r="H22" s="6">
        <v>0.40292745478696657</v>
      </c>
      <c r="I22" s="6">
        <v>0.49509259554768537</v>
      </c>
      <c r="J22" s="6">
        <v>0.19992859765706306</v>
      </c>
      <c r="K22" s="6">
        <v>0.41323125680980366</v>
      </c>
      <c r="L22" s="6">
        <v>0.7780051620477959</v>
      </c>
      <c r="M22" s="6">
        <v>0.839996236011154</v>
      </c>
      <c r="N22" s="6">
        <v>0.9417768731283946</v>
      </c>
      <c r="O22" s="6">
        <v>1.1583999517916608</v>
      </c>
      <c r="Q22" s="11"/>
      <c r="R22" s="11"/>
      <c r="S22" s="11"/>
      <c r="T22" s="11"/>
      <c r="U22" s="11"/>
      <c r="V22" s="11"/>
      <c r="W22" s="11"/>
      <c r="X22" s="11"/>
    </row>
    <row r="23" spans="1:15" s="7" customFormat="1" ht="12.75">
      <c r="A23" s="6" t="s">
        <v>3</v>
      </c>
      <c r="B23" s="6">
        <v>1.485733647014632</v>
      </c>
      <c r="C23" s="6">
        <v>1.5168515440969972</v>
      </c>
      <c r="D23" s="6">
        <v>1.4969528237634138</v>
      </c>
      <c r="E23" s="6">
        <v>1.2809763650958406</v>
      </c>
      <c r="F23" s="6">
        <v>1.6155811320597828</v>
      </c>
      <c r="G23" s="6">
        <v>1.7463071011251183</v>
      </c>
      <c r="H23" s="6">
        <v>1.803062779977842</v>
      </c>
      <c r="I23" s="6">
        <v>1.8587556172113993</v>
      </c>
      <c r="J23" s="6">
        <v>1.7532587433107714</v>
      </c>
      <c r="K23" s="6">
        <v>2.095281495921747</v>
      </c>
      <c r="L23" s="6">
        <v>2.418824244047235</v>
      </c>
      <c r="M23" s="6">
        <v>2.618629502551543</v>
      </c>
      <c r="N23" s="6">
        <v>2.922639245873998</v>
      </c>
      <c r="O23" s="6">
        <v>3.1706089320477995</v>
      </c>
    </row>
    <row r="24" spans="1:15" ht="12.75">
      <c r="A24" s="9" t="s">
        <v>4</v>
      </c>
      <c r="B24" s="10">
        <f>B22/B23</f>
        <v>0.5872263971467794</v>
      </c>
      <c r="C24" s="10">
        <f aca="true" t="shared" si="3" ref="C24:O24">C22/C23</f>
        <v>0.5168985253153774</v>
      </c>
      <c r="D24" s="10">
        <f t="shared" si="3"/>
        <v>0.28835090897228793</v>
      </c>
      <c r="E24" s="10">
        <f t="shared" si="3"/>
        <v>0.45960710167102364</v>
      </c>
      <c r="F24" s="10">
        <f t="shared" si="3"/>
        <v>0.38037238959350883</v>
      </c>
      <c r="G24" s="10">
        <f t="shared" si="3"/>
        <v>0.32998209201767753</v>
      </c>
      <c r="H24" s="10">
        <f t="shared" si="3"/>
        <v>0.22346834467511895</v>
      </c>
      <c r="I24" s="10">
        <f t="shared" si="3"/>
        <v>0.26635701378024546</v>
      </c>
      <c r="J24" s="10">
        <f t="shared" si="3"/>
        <v>0.1140325684499524</v>
      </c>
      <c r="K24" s="10">
        <f t="shared" si="3"/>
        <v>0.19721992372581745</v>
      </c>
      <c r="L24" s="10">
        <f t="shared" si="3"/>
        <v>0.321646007957163</v>
      </c>
      <c r="M24" s="10">
        <f t="shared" si="3"/>
        <v>0.3207770458526789</v>
      </c>
      <c r="N24" s="10">
        <f t="shared" si="3"/>
        <v>0.3222350738148532</v>
      </c>
      <c r="O24" s="10">
        <f t="shared" si="3"/>
        <v>0.3653556703517786</v>
      </c>
    </row>
    <row r="25" spans="1:2" ht="12.75">
      <c r="A25" s="9" t="s">
        <v>5</v>
      </c>
      <c r="B25" s="10">
        <f>AVERAGE(B24:O24)</f>
        <v>0.33525207595173306</v>
      </c>
    </row>
    <row r="26" ht="12.75">
      <c r="A26" s="14"/>
    </row>
    <row r="27" ht="12.75">
      <c r="A27" s="9" t="s">
        <v>18</v>
      </c>
    </row>
    <row r="28" spans="1:24" s="7" customFormat="1" ht="12.75">
      <c r="A28" s="6" t="s">
        <v>15</v>
      </c>
      <c r="B28" s="6">
        <v>3.047808496963825</v>
      </c>
      <c r="C28" s="6">
        <v>3.2815852693922207</v>
      </c>
      <c r="D28" s="6">
        <v>3.850641866451519</v>
      </c>
      <c r="E28" s="6">
        <v>5.157180539188291</v>
      </c>
      <c r="F28" s="6">
        <v>4.805180035826661</v>
      </c>
      <c r="G28" s="6">
        <v>5.405913879988544</v>
      </c>
      <c r="H28" s="6">
        <v>6.2670261294836855</v>
      </c>
      <c r="I28" s="6">
        <v>6.30995749061507</v>
      </c>
      <c r="J28" s="6">
        <v>8.414003327829368</v>
      </c>
      <c r="K28" s="6">
        <v>5.291330826439329</v>
      </c>
      <c r="L28" s="6">
        <v>5.144302448056296</v>
      </c>
      <c r="M28" s="6">
        <v>5.085710497345888</v>
      </c>
      <c r="N28" s="6">
        <v>5.612153395737655</v>
      </c>
      <c r="O28" s="6">
        <v>5.758975940287263</v>
      </c>
      <c r="Q28" s="11"/>
      <c r="R28" s="11"/>
      <c r="S28" s="11"/>
      <c r="T28" s="11"/>
      <c r="U28" s="11"/>
      <c r="V28" s="11"/>
      <c r="W28" s="11"/>
      <c r="X28" s="11"/>
    </row>
    <row r="29" spans="1:15" s="7" customFormat="1" ht="12.75">
      <c r="A29" s="6" t="s">
        <v>3</v>
      </c>
      <c r="B29" s="6">
        <v>7.398703925753456</v>
      </c>
      <c r="C29" s="6">
        <v>7.782030770020393</v>
      </c>
      <c r="D29" s="6">
        <v>8.962955596833117</v>
      </c>
      <c r="E29" s="6">
        <v>9.916737242600712</v>
      </c>
      <c r="F29" s="6">
        <v>11.52720531312287</v>
      </c>
      <c r="G29" s="6">
        <v>12.858984527717157</v>
      </c>
      <c r="H29" s="6">
        <v>14.284796385491028</v>
      </c>
      <c r="I29" s="6">
        <v>15.395684000185932</v>
      </c>
      <c r="J29" s="6">
        <v>14.740525560717664</v>
      </c>
      <c r="K29" s="6">
        <v>15.919067713897306</v>
      </c>
      <c r="L29" s="6">
        <v>15.930557804188682</v>
      </c>
      <c r="M29" s="6">
        <v>15.889780038239486</v>
      </c>
      <c r="N29" s="6">
        <v>18.18852313420133</v>
      </c>
      <c r="O29" s="6">
        <v>18.60400290745747</v>
      </c>
    </row>
    <row r="30" spans="1:15" ht="12.75">
      <c r="A30" s="9" t="s">
        <v>4</v>
      </c>
      <c r="B30" s="10">
        <f>B28/B29</f>
        <v>0.4119381620820092</v>
      </c>
      <c r="C30" s="10">
        <f aca="true" t="shared" si="4" ref="C30:O30">C28/C29</f>
        <v>0.4216875217243097</v>
      </c>
      <c r="D30" s="10">
        <f t="shared" si="4"/>
        <v>0.429617420821773</v>
      </c>
      <c r="E30" s="10">
        <f t="shared" si="4"/>
        <v>0.5200481179468859</v>
      </c>
      <c r="F30" s="10">
        <f t="shared" si="4"/>
        <v>0.4168555955498007</v>
      </c>
      <c r="G30" s="10">
        <f t="shared" si="4"/>
        <v>0.4203997499441934</v>
      </c>
      <c r="H30" s="10">
        <f t="shared" si="4"/>
        <v>0.4387200181480404</v>
      </c>
      <c r="I30" s="10">
        <f t="shared" si="4"/>
        <v>0.409852364502861</v>
      </c>
      <c r="J30" s="10">
        <f t="shared" si="4"/>
        <v>0.5708075531751746</v>
      </c>
      <c r="K30" s="10">
        <f t="shared" si="4"/>
        <v>0.3323894917426609</v>
      </c>
      <c r="L30" s="10">
        <f t="shared" si="4"/>
        <v>0.32292042195180914</v>
      </c>
      <c r="M30" s="10">
        <f t="shared" si="4"/>
        <v>0.3200617305656146</v>
      </c>
      <c r="N30" s="10">
        <f t="shared" si="4"/>
        <v>0.30855465033247675</v>
      </c>
      <c r="O30" s="10">
        <f t="shared" si="4"/>
        <v>0.3095557428653572</v>
      </c>
    </row>
    <row r="31" spans="1:2" ht="12.75">
      <c r="A31" s="9" t="s">
        <v>5</v>
      </c>
      <c r="B31" s="10">
        <f>AVERAGE(B30:O30)</f>
        <v>0.4023863243823547</v>
      </c>
    </row>
    <row r="32" ht="12.75">
      <c r="A32" s="14"/>
    </row>
    <row r="33" ht="12.75">
      <c r="A33" s="9" t="s">
        <v>10</v>
      </c>
    </row>
    <row r="34" spans="1:24" s="7" customFormat="1" ht="12.75">
      <c r="A34" s="6" t="s">
        <v>2</v>
      </c>
      <c r="B34" s="6">
        <v>5.863458770030544</v>
      </c>
      <c r="C34" s="6">
        <v>7.950063523804002</v>
      </c>
      <c r="D34" s="6">
        <v>6.647629770239881</v>
      </c>
      <c r="E34" s="6">
        <v>8.8150035377458</v>
      </c>
      <c r="F34" s="6">
        <v>9.15280956803754</v>
      </c>
      <c r="G34" s="6">
        <v>10.745996896309823</v>
      </c>
      <c r="H34" s="6">
        <v>8.727413329552505</v>
      </c>
      <c r="I34" s="6">
        <v>12.930834727457253</v>
      </c>
      <c r="J34" s="6">
        <v>15.493265116689056</v>
      </c>
      <c r="K34" s="6">
        <v>13.472820435916566</v>
      </c>
      <c r="L34" s="6">
        <v>10.523568647685565</v>
      </c>
      <c r="M34" s="6">
        <v>9.94333718091111</v>
      </c>
      <c r="N34" s="6">
        <v>12.596210550298617</v>
      </c>
      <c r="O34" s="6">
        <v>16.5020228008625</v>
      </c>
      <c r="Q34" s="11"/>
      <c r="R34" s="11"/>
      <c r="S34" s="11"/>
      <c r="T34" s="11"/>
      <c r="U34" s="11"/>
      <c r="V34" s="11"/>
      <c r="W34" s="11"/>
      <c r="X34" s="11"/>
    </row>
    <row r="35" spans="1:15" s="7" customFormat="1" ht="12.75">
      <c r="A35" s="6" t="s">
        <v>3</v>
      </c>
      <c r="B35" s="6">
        <v>38.59789801478327</v>
      </c>
      <c r="C35" s="6">
        <v>42.229724906163085</v>
      </c>
      <c r="D35" s="6">
        <v>42.95752907766903</v>
      </c>
      <c r="E35" s="6">
        <v>41.09527937537337</v>
      </c>
      <c r="F35" s="6">
        <v>40.72969996924574</v>
      </c>
      <c r="G35" s="6">
        <v>43.94083374431831</v>
      </c>
      <c r="H35" s="6">
        <v>46.43646934454459</v>
      </c>
      <c r="I35" s="6">
        <v>45.24657938530115</v>
      </c>
      <c r="J35" s="6">
        <v>55.13440833991754</v>
      </c>
      <c r="K35" s="6">
        <v>63.05341572151812</v>
      </c>
      <c r="L35" s="6">
        <v>66.73779654904797</v>
      </c>
      <c r="M35" s="6">
        <v>68.6295150583159</v>
      </c>
      <c r="N35" s="6">
        <v>67.0953624929252</v>
      </c>
      <c r="O35" s="6">
        <v>74.03779101040779</v>
      </c>
    </row>
    <row r="36" spans="1:15" ht="12.75">
      <c r="A36" s="9" t="s">
        <v>4</v>
      </c>
      <c r="B36" s="10">
        <f>B34/B35</f>
        <v>0.15191134936376063</v>
      </c>
      <c r="C36" s="10">
        <f aca="true" t="shared" si="5" ref="C36:O36">C34/C35</f>
        <v>0.18825752574684082</v>
      </c>
      <c r="D36" s="10">
        <f t="shared" si="5"/>
        <v>0.15474888600367784</v>
      </c>
      <c r="E36" s="10">
        <f t="shared" si="5"/>
        <v>0.21450160874263946</v>
      </c>
      <c r="F36" s="10">
        <f t="shared" si="5"/>
        <v>0.22472077071396696</v>
      </c>
      <c r="G36" s="10">
        <f t="shared" si="5"/>
        <v>0.24455605368888372</v>
      </c>
      <c r="H36" s="10">
        <f t="shared" si="5"/>
        <v>0.18794308552611377</v>
      </c>
      <c r="I36" s="10">
        <f t="shared" si="5"/>
        <v>0.28578590698190937</v>
      </c>
      <c r="J36" s="10">
        <f t="shared" si="5"/>
        <v>0.2810090029654289</v>
      </c>
      <c r="K36" s="10">
        <f t="shared" si="5"/>
        <v>0.2136731259004375</v>
      </c>
      <c r="L36" s="10">
        <f t="shared" si="5"/>
        <v>0.15768528767579884</v>
      </c>
      <c r="M36" s="10">
        <f t="shared" si="5"/>
        <v>0.14488426987225617</v>
      </c>
      <c r="N36" s="10">
        <f t="shared" si="5"/>
        <v>0.18773593408377234</v>
      </c>
      <c r="O36" s="10">
        <f t="shared" si="5"/>
        <v>0.22288648237145195</v>
      </c>
    </row>
    <row r="37" spans="1:2" ht="12.75">
      <c r="A37" s="9" t="s">
        <v>5</v>
      </c>
      <c r="B37" s="10">
        <f>AVERAGE(B36:O36)</f>
        <v>0.2043070921169242</v>
      </c>
    </row>
    <row r="38" ht="12.75">
      <c r="A38" s="14"/>
    </row>
    <row r="39" ht="12.75">
      <c r="A39" s="9" t="s">
        <v>19</v>
      </c>
    </row>
    <row r="40" spans="1:24" s="7" customFormat="1" ht="12.75">
      <c r="A40" s="6" t="s">
        <v>15</v>
      </c>
      <c r="B40" s="6">
        <v>1.3011608948615878</v>
      </c>
      <c r="C40" s="6">
        <v>1.095022671680252</v>
      </c>
      <c r="D40" s="6">
        <v>1.58029618273003</v>
      </c>
      <c r="E40" s="6">
        <v>1.8681045443305622</v>
      </c>
      <c r="F40" s="6">
        <v>1.896351525417611</v>
      </c>
      <c r="G40" s="6">
        <v>1.9581069725904652</v>
      </c>
      <c r="H40" s="6">
        <v>2.3738535905464326</v>
      </c>
      <c r="I40" s="6">
        <v>2.4369892350948748</v>
      </c>
      <c r="J40" s="6">
        <v>2.0747290029779673</v>
      </c>
      <c r="K40" s="6">
        <v>2.2964729630283154</v>
      </c>
      <c r="L40" s="6">
        <v>2.4079050603710783</v>
      </c>
      <c r="M40" s="6">
        <v>2.8881159425820297</v>
      </c>
      <c r="N40" s="6">
        <v>3.1087211001237742</v>
      </c>
      <c r="O40" s="6">
        <v>3.8149585240197776</v>
      </c>
      <c r="Q40" s="11"/>
      <c r="R40" s="11"/>
      <c r="S40" s="11"/>
      <c r="T40" s="11"/>
      <c r="U40" s="11"/>
      <c r="V40" s="11"/>
      <c r="W40" s="11"/>
      <c r="X40" s="11"/>
    </row>
    <row r="41" spans="1:15" s="7" customFormat="1" ht="12.75">
      <c r="A41" s="6" t="s">
        <v>3</v>
      </c>
      <c r="B41" s="6">
        <v>4.308543534129376</v>
      </c>
      <c r="C41" s="6">
        <v>3.991548526260617</v>
      </c>
      <c r="D41" s="6">
        <v>4.183728169961069</v>
      </c>
      <c r="E41" s="6">
        <v>5.057490544163455</v>
      </c>
      <c r="F41" s="6">
        <v>5.263814577544</v>
      </c>
      <c r="G41" s="6">
        <v>5.916308912160822</v>
      </c>
      <c r="H41" s="6">
        <v>6.769768198968789</v>
      </c>
      <c r="I41" s="6">
        <v>7.665575348912197</v>
      </c>
      <c r="J41" s="6">
        <v>8.09934529769682</v>
      </c>
      <c r="K41" s="6">
        <v>8.334927923472142</v>
      </c>
      <c r="L41" s="6">
        <v>8.615279454558046</v>
      </c>
      <c r="M41" s="6">
        <v>10.391010313072462</v>
      </c>
      <c r="N41" s="6">
        <v>10.486431645595822</v>
      </c>
      <c r="O41" s="6">
        <v>11.27713620326913</v>
      </c>
    </row>
    <row r="42" spans="1:15" ht="12.75">
      <c r="A42" s="9" t="s">
        <v>4</v>
      </c>
      <c r="B42" s="10">
        <f>B40/B41</f>
        <v>0.3019955315652886</v>
      </c>
      <c r="C42" s="10">
        <f aca="true" t="shared" si="6" ref="C42:O42">C40/C41</f>
        <v>0.2743353023209007</v>
      </c>
      <c r="D42" s="10">
        <f t="shared" si="6"/>
        <v>0.3777243928218059</v>
      </c>
      <c r="E42" s="10">
        <f t="shared" si="6"/>
        <v>0.36937380861471486</v>
      </c>
      <c r="F42" s="10">
        <f t="shared" si="6"/>
        <v>0.36026184005562256</v>
      </c>
      <c r="G42" s="10">
        <f t="shared" si="6"/>
        <v>0.3309676694814948</v>
      </c>
      <c r="H42" s="10">
        <f t="shared" si="6"/>
        <v>0.3506550772163856</v>
      </c>
      <c r="I42" s="10">
        <f t="shared" si="6"/>
        <v>0.3179134147367949</v>
      </c>
      <c r="J42" s="10">
        <f t="shared" si="6"/>
        <v>0.25616008784906974</v>
      </c>
      <c r="K42" s="10">
        <f t="shared" si="6"/>
        <v>0.2755240338145188</v>
      </c>
      <c r="L42" s="10">
        <f t="shared" si="6"/>
        <v>0.2794923917525553</v>
      </c>
      <c r="M42" s="10">
        <f t="shared" si="6"/>
        <v>0.27794370860633455</v>
      </c>
      <c r="N42" s="10">
        <f t="shared" si="6"/>
        <v>0.29645175834712095</v>
      </c>
      <c r="O42" s="10">
        <f t="shared" si="6"/>
        <v>0.3382914292472462</v>
      </c>
    </row>
    <row r="43" spans="1:2" ht="12.75">
      <c r="A43" s="9" t="s">
        <v>5</v>
      </c>
      <c r="B43" s="10">
        <f>AVERAGE(B42:O42)</f>
        <v>0.3147921747449895</v>
      </c>
    </row>
    <row r="44" ht="12.75">
      <c r="A44" s="14"/>
    </row>
    <row r="45" ht="12.75">
      <c r="A45" s="9" t="s">
        <v>20</v>
      </c>
    </row>
    <row r="46" spans="1:24" s="7" customFormat="1" ht="12.75">
      <c r="A46" s="6" t="s">
        <v>15</v>
      </c>
      <c r="B46" s="6">
        <v>3.2944731864156136</v>
      </c>
      <c r="C46" s="6">
        <v>2.774614149867592</v>
      </c>
      <c r="D46" s="6">
        <v>2.1170383660366747</v>
      </c>
      <c r="E46" s="6">
        <v>2.1269459618635986</v>
      </c>
      <c r="F46" s="6">
        <v>2.0776770079340228</v>
      </c>
      <c r="G46" s="6">
        <v>2.6825103106209673</v>
      </c>
      <c r="H46" s="6">
        <v>2.4717441654233037</v>
      </c>
      <c r="I46" s="6">
        <v>2.188584193126008</v>
      </c>
      <c r="J46" s="6">
        <v>1.9982165767589621</v>
      </c>
      <c r="K46" s="6">
        <v>1.259465159486644</v>
      </c>
      <c r="L46" s="6">
        <v>1.3579935358242392</v>
      </c>
      <c r="M46" s="6">
        <v>1.9473996168564187</v>
      </c>
      <c r="N46" s="6">
        <v>2.108612130452886</v>
      </c>
      <c r="O46" s="6">
        <v>2.6781866517746415</v>
      </c>
      <c r="Q46" s="11"/>
      <c r="R46" s="11"/>
      <c r="S46" s="11"/>
      <c r="T46" s="11"/>
      <c r="U46" s="11"/>
      <c r="V46" s="11"/>
      <c r="W46" s="11"/>
      <c r="X46" s="11"/>
    </row>
    <row r="47" spans="1:15" s="7" customFormat="1" ht="12.75">
      <c r="A47" s="6" t="s">
        <v>3</v>
      </c>
      <c r="B47" s="6">
        <v>6.647422166021133</v>
      </c>
      <c r="C47" s="6">
        <v>6.433652123305009</v>
      </c>
      <c r="D47" s="6">
        <v>7.2349938375166225</v>
      </c>
      <c r="E47" s="6">
        <v>7.15542828462705</v>
      </c>
      <c r="F47" s="6">
        <v>6.682440076689684</v>
      </c>
      <c r="G47" s="6">
        <v>7.822995711899406</v>
      </c>
      <c r="H47" s="6">
        <v>8.00931229466182</v>
      </c>
      <c r="I47" s="6">
        <v>8.261091997111578</v>
      </c>
      <c r="J47" s="6">
        <v>8.969395431332181</v>
      </c>
      <c r="K47" s="6">
        <v>8.794049504400823</v>
      </c>
      <c r="L47" s="6">
        <v>8.906863221280542</v>
      </c>
      <c r="M47" s="6">
        <v>9.47213231798713</v>
      </c>
      <c r="N47" s="6">
        <v>10.399493944906999</v>
      </c>
      <c r="O47" s="6">
        <v>11.891445929673441</v>
      </c>
    </row>
    <row r="48" spans="1:15" ht="12.75">
      <c r="A48" s="9" t="s">
        <v>4</v>
      </c>
      <c r="B48" s="10">
        <f>B46/B47</f>
        <v>0.49560161881331916</v>
      </c>
      <c r="C48" s="10">
        <f aca="true" t="shared" si="7" ref="C48:O48">C46/C47</f>
        <v>0.43126580310690693</v>
      </c>
      <c r="D48" s="10">
        <f t="shared" si="7"/>
        <v>0.292610942535832</v>
      </c>
      <c r="E48" s="10">
        <f t="shared" si="7"/>
        <v>0.29724928784950544</v>
      </c>
      <c r="F48" s="10">
        <f t="shared" si="7"/>
        <v>0.3109159205454863</v>
      </c>
      <c r="G48" s="10">
        <f t="shared" si="7"/>
        <v>0.34290064949679744</v>
      </c>
      <c r="H48" s="10">
        <f t="shared" si="7"/>
        <v>0.3086087886809849</v>
      </c>
      <c r="I48" s="10">
        <f t="shared" si="7"/>
        <v>0.26492674260149</v>
      </c>
      <c r="J48" s="10">
        <f t="shared" si="7"/>
        <v>0.2227816347330086</v>
      </c>
      <c r="K48" s="10">
        <f t="shared" si="7"/>
        <v>0.14321788373562913</v>
      </c>
      <c r="L48" s="10">
        <f t="shared" si="7"/>
        <v>0.152465969453722</v>
      </c>
      <c r="M48" s="10">
        <f t="shared" si="7"/>
        <v>0.2055925267385042</v>
      </c>
      <c r="N48" s="10">
        <f t="shared" si="7"/>
        <v>0.20276103256789224</v>
      </c>
      <c r="O48" s="10">
        <f t="shared" si="7"/>
        <v>0.22521959630591273</v>
      </c>
    </row>
    <row r="49" spans="1:2" ht="12.75">
      <c r="A49" s="9" t="s">
        <v>5</v>
      </c>
      <c r="B49" s="10">
        <f>AVERAGE(B48:O48)</f>
        <v>0.2782941712260708</v>
      </c>
    </row>
    <row r="50" ht="12.75">
      <c r="A50" s="14"/>
    </row>
    <row r="51" ht="12.75">
      <c r="A51" s="9" t="s">
        <v>21</v>
      </c>
    </row>
    <row r="52" spans="1:24" s="7" customFormat="1" ht="12.75">
      <c r="A52" s="6" t="s">
        <v>15</v>
      </c>
      <c r="B52" s="6">
        <v>3.946033997910636</v>
      </c>
      <c r="C52" s="6">
        <v>5.658078193187122</v>
      </c>
      <c r="D52" s="6">
        <v>4.5586979617363435</v>
      </c>
      <c r="E52" s="6">
        <v>5.79831464094287</v>
      </c>
      <c r="F52" s="6">
        <v>8.652468431674667</v>
      </c>
      <c r="G52" s="6">
        <v>7.056506811438903</v>
      </c>
      <c r="H52" s="6">
        <v>7.3150528876419365</v>
      </c>
      <c r="I52" s="6">
        <v>7.646512843991876</v>
      </c>
      <c r="J52" s="6">
        <v>7.273621290077195</v>
      </c>
      <c r="K52" s="6">
        <v>7.986041148363858</v>
      </c>
      <c r="L52" s="6">
        <v>6.366873632338285</v>
      </c>
      <c r="M52" s="6">
        <v>10.034708880385816</v>
      </c>
      <c r="N52" s="6">
        <v>11.00006729310751</v>
      </c>
      <c r="O52" s="6">
        <v>13.851364675336928</v>
      </c>
      <c r="Q52" s="11"/>
      <c r="R52" s="11"/>
      <c r="S52" s="11"/>
      <c r="T52" s="11"/>
      <c r="U52" s="11"/>
      <c r="V52" s="11"/>
      <c r="W52" s="11"/>
      <c r="X52" s="11"/>
    </row>
    <row r="53" spans="1:15" s="7" customFormat="1" ht="12.75">
      <c r="A53" s="6" t="s">
        <v>3</v>
      </c>
      <c r="B53" s="6">
        <v>17.133064022839438</v>
      </c>
      <c r="C53" s="6">
        <v>18.937465004712752</v>
      </c>
      <c r="D53" s="6">
        <v>19.187902182127466</v>
      </c>
      <c r="E53" s="6">
        <v>18.866658529700654</v>
      </c>
      <c r="F53" s="6">
        <v>19.168765111424147</v>
      </c>
      <c r="G53" s="6">
        <v>20.247721490788823</v>
      </c>
      <c r="H53" s="6">
        <v>22.715454727494134</v>
      </c>
      <c r="I53" s="6">
        <v>26.129907004194802</v>
      </c>
      <c r="J53" s="6">
        <v>24.024780159130824</v>
      </c>
      <c r="K53" s="6">
        <v>26.851145150219295</v>
      </c>
      <c r="L53" s="6">
        <v>25.593577467895123</v>
      </c>
      <c r="M53" s="6">
        <v>28.310700966728632</v>
      </c>
      <c r="N53" s="6">
        <v>31.22242524494324</v>
      </c>
      <c r="O53" s="6">
        <v>33.96630141112624</v>
      </c>
    </row>
    <row r="54" spans="1:15" ht="12.75">
      <c r="A54" s="9" t="s">
        <v>4</v>
      </c>
      <c r="B54" s="10">
        <f>B52/B53</f>
        <v>0.23031688859916286</v>
      </c>
      <c r="C54" s="10">
        <f aca="true" t="shared" si="8" ref="C54:O54">C52/C53</f>
        <v>0.2987769583615896</v>
      </c>
      <c r="D54" s="10">
        <f t="shared" si="8"/>
        <v>0.23758188458884963</v>
      </c>
      <c r="E54" s="10">
        <f t="shared" si="8"/>
        <v>0.3073312972625719</v>
      </c>
      <c r="F54" s="10">
        <f t="shared" si="8"/>
        <v>0.45138371623730694</v>
      </c>
      <c r="G54" s="10">
        <f t="shared" si="8"/>
        <v>0.34850868600939017</v>
      </c>
      <c r="H54" s="10">
        <f t="shared" si="8"/>
        <v>0.32202977996245025</v>
      </c>
      <c r="I54" s="10">
        <f t="shared" si="8"/>
        <v>0.29263452192020173</v>
      </c>
      <c r="J54" s="10">
        <f t="shared" si="8"/>
        <v>0.3027549572524514</v>
      </c>
      <c r="K54" s="10">
        <f t="shared" si="8"/>
        <v>0.29741901522954733</v>
      </c>
      <c r="L54" s="10">
        <f t="shared" si="8"/>
        <v>0.2487684123223869</v>
      </c>
      <c r="M54" s="10">
        <f t="shared" si="8"/>
        <v>0.3544493261462805</v>
      </c>
      <c r="N54" s="10">
        <f t="shared" si="8"/>
        <v>0.3523130316370626</v>
      </c>
      <c r="O54" s="10">
        <f t="shared" si="8"/>
        <v>0.40779726081096596</v>
      </c>
    </row>
    <row r="55" spans="1:2" ht="12.75">
      <c r="A55" s="9" t="s">
        <v>5</v>
      </c>
      <c r="B55" s="10">
        <f>AVERAGE(B54:O54)</f>
        <v>0.31800469545287274</v>
      </c>
    </row>
    <row r="56" ht="12.75">
      <c r="A56" s="14"/>
    </row>
    <row r="57" ht="12.75">
      <c r="A57" s="9" t="s">
        <v>6</v>
      </c>
    </row>
    <row r="58" spans="1:24" s="7" customFormat="1" ht="12.75">
      <c r="A58" s="6" t="s">
        <v>2</v>
      </c>
      <c r="B58" s="6">
        <v>3.9217723346591775</v>
      </c>
      <c r="C58" s="6">
        <v>3.391030137005261</v>
      </c>
      <c r="D58" s="6">
        <v>4.161322594248995</v>
      </c>
      <c r="E58" s="6">
        <v>7.168564512940185</v>
      </c>
      <c r="F58" s="6">
        <v>7.58361346257709</v>
      </c>
      <c r="G58" s="6">
        <v>9.347897807157546</v>
      </c>
      <c r="H58" s="6">
        <v>8.86506065351446</v>
      </c>
      <c r="I58" s="6">
        <v>9.01792465500228</v>
      </c>
      <c r="J58" s="6">
        <v>7.9440350298238105</v>
      </c>
      <c r="K58" s="6">
        <v>8.038411853921287</v>
      </c>
      <c r="L58" s="6">
        <v>7.201925598329723</v>
      </c>
      <c r="M58" s="6">
        <v>8.13176809538713</v>
      </c>
      <c r="N58" s="6">
        <v>10.370552521689222</v>
      </c>
      <c r="O58" s="6">
        <v>13.24373267887655</v>
      </c>
      <c r="Q58" s="11"/>
      <c r="R58" s="11"/>
      <c r="S58" s="11"/>
      <c r="T58" s="11"/>
      <c r="U58" s="11"/>
      <c r="V58" s="11"/>
      <c r="W58" s="11"/>
      <c r="X58" s="11"/>
    </row>
    <row r="59" spans="1:15" s="7" customFormat="1" ht="12.75">
      <c r="A59" s="6" t="s">
        <v>3</v>
      </c>
      <c r="B59" s="6">
        <v>21.687460280602256</v>
      </c>
      <c r="C59" s="6">
        <v>20.546941322518418</v>
      </c>
      <c r="D59" s="6">
        <v>20.51930455146809</v>
      </c>
      <c r="E59" s="6">
        <v>24.615953064169858</v>
      </c>
      <c r="F59" s="6">
        <v>21.651756829833563</v>
      </c>
      <c r="G59" s="6">
        <v>25.134791674907493</v>
      </c>
      <c r="H59" s="6">
        <v>27.3465606928508</v>
      </c>
      <c r="I59" s="6">
        <v>28.274889330453775</v>
      </c>
      <c r="J59" s="6">
        <v>28.620564887337885</v>
      </c>
      <c r="K59" s="6">
        <v>30.016203942162026</v>
      </c>
      <c r="L59" s="6">
        <v>31.584986657812404</v>
      </c>
      <c r="M59" s="6">
        <v>31.397310587046285</v>
      </c>
      <c r="N59" s="6">
        <v>34.84960935996776</v>
      </c>
      <c r="O59" s="6">
        <v>38.473346778391246</v>
      </c>
    </row>
    <row r="60" spans="1:15" ht="12.75">
      <c r="A60" s="9" t="s">
        <v>4</v>
      </c>
      <c r="B60" s="10">
        <f>B58/B59</f>
        <v>0.18083133220384026</v>
      </c>
      <c r="C60" s="10">
        <f aca="true" t="shared" si="9" ref="C60:O60">C58/C59</f>
        <v>0.16503819638054168</v>
      </c>
      <c r="D60" s="10">
        <f t="shared" si="9"/>
        <v>0.20280037190399156</v>
      </c>
      <c r="E60" s="10">
        <f t="shared" si="9"/>
        <v>0.29121620821476557</v>
      </c>
      <c r="F60" s="10">
        <f t="shared" si="9"/>
        <v>0.3502539550106053</v>
      </c>
      <c r="G60" s="10">
        <f t="shared" si="9"/>
        <v>0.37191069367365065</v>
      </c>
      <c r="H60" s="10">
        <f t="shared" si="9"/>
        <v>0.32417461022190075</v>
      </c>
      <c r="I60" s="10">
        <f t="shared" si="9"/>
        <v>0.3189375756561999</v>
      </c>
      <c r="J60" s="10">
        <f t="shared" si="9"/>
        <v>0.27756387971707563</v>
      </c>
      <c r="K60" s="10">
        <f t="shared" si="9"/>
        <v>0.2678024133035089</v>
      </c>
      <c r="L60" s="10">
        <f t="shared" si="9"/>
        <v>0.22801737028906924</v>
      </c>
      <c r="M60" s="10">
        <f t="shared" si="9"/>
        <v>0.25899568922766547</v>
      </c>
      <c r="N60" s="10">
        <f t="shared" si="9"/>
        <v>0.29758016552122457</v>
      </c>
      <c r="O60" s="10">
        <f t="shared" si="9"/>
        <v>0.3442313650320372</v>
      </c>
    </row>
    <row r="61" spans="1:2" ht="12.75">
      <c r="A61" s="9" t="s">
        <v>5</v>
      </c>
      <c r="B61" s="10">
        <f>AVERAGE(B60:O60)</f>
        <v>0.2770967018825769</v>
      </c>
    </row>
    <row r="62" ht="12.75">
      <c r="A62" s="14"/>
    </row>
    <row r="63" ht="12.75">
      <c r="A63" s="9" t="s">
        <v>22</v>
      </c>
    </row>
    <row r="64" spans="1:24" s="7" customFormat="1" ht="12.75">
      <c r="A64" s="6" t="s">
        <v>15</v>
      </c>
      <c r="B64" s="6">
        <v>2.0657730271453882</v>
      </c>
      <c r="C64" s="6">
        <v>2.332038327274539</v>
      </c>
      <c r="D64" s="6">
        <v>3.7259869634947167</v>
      </c>
      <c r="E64" s="6">
        <v>4.789969667840648</v>
      </c>
      <c r="F64" s="6">
        <v>5.133739235387817</v>
      </c>
      <c r="G64" s="6">
        <v>4.405297099750061</v>
      </c>
      <c r="H64" s="6">
        <v>5.672149806528658</v>
      </c>
      <c r="I64" s="6">
        <v>8.649803875359735</v>
      </c>
      <c r="J64" s="6">
        <v>5.112833098241493</v>
      </c>
      <c r="K64" s="6">
        <v>2.9172212243497335</v>
      </c>
      <c r="L64" s="6">
        <v>3.5376015391085076</v>
      </c>
      <c r="M64" s="6">
        <v>6.409458179946872</v>
      </c>
      <c r="N64" s="6">
        <v>7.292957195358969</v>
      </c>
      <c r="O64" s="6">
        <v>5.500554151238054</v>
      </c>
      <c r="Q64" s="11"/>
      <c r="R64" s="11"/>
      <c r="S64" s="11"/>
      <c r="T64" s="11"/>
      <c r="U64" s="11"/>
      <c r="V64" s="11"/>
      <c r="W64" s="11"/>
      <c r="X64" s="11"/>
    </row>
    <row r="65" spans="1:15" s="7" customFormat="1" ht="12.75">
      <c r="A65" s="6" t="s">
        <v>3</v>
      </c>
      <c r="B65" s="6">
        <v>17.83288070006824</v>
      </c>
      <c r="C65" s="6">
        <v>19.94812829302149</v>
      </c>
      <c r="D65" s="6">
        <v>18.97164417730707</v>
      </c>
      <c r="E65" s="6">
        <v>21.726384050935152</v>
      </c>
      <c r="F65" s="6">
        <v>23.384406634844055</v>
      </c>
      <c r="G65" s="6">
        <v>23.987670194031203</v>
      </c>
      <c r="H65" s="6">
        <v>26.772184566275772</v>
      </c>
      <c r="I65" s="6">
        <v>34.961615268327094</v>
      </c>
      <c r="J65" s="6">
        <v>36.559764122532464</v>
      </c>
      <c r="K65" s="6">
        <v>40.29071805161571</v>
      </c>
      <c r="L65" s="6">
        <v>42.17844086422631</v>
      </c>
      <c r="M65" s="6">
        <v>43.22911635293891</v>
      </c>
      <c r="N65" s="6">
        <v>46.790968489528595</v>
      </c>
      <c r="O65" s="6">
        <v>51.10853997025076</v>
      </c>
    </row>
    <row r="66" spans="1:15" ht="12.75">
      <c r="A66" s="9" t="s">
        <v>4</v>
      </c>
      <c r="B66" s="10">
        <f>B64/B65</f>
        <v>0.11584068002751138</v>
      </c>
      <c r="C66" s="10">
        <f aca="true" t="shared" si="10" ref="C66:O66">C64/C65</f>
        <v>0.1169051197695757</v>
      </c>
      <c r="D66" s="10">
        <f t="shared" si="10"/>
        <v>0.19639768323040527</v>
      </c>
      <c r="E66" s="10">
        <f t="shared" si="10"/>
        <v>0.22046787245457336</v>
      </c>
      <c r="F66" s="10">
        <f t="shared" si="10"/>
        <v>0.2195368612748233</v>
      </c>
      <c r="G66" s="10">
        <f t="shared" si="10"/>
        <v>0.18364839370045286</v>
      </c>
      <c r="H66" s="10">
        <f t="shared" si="10"/>
        <v>0.21186727562283872</v>
      </c>
      <c r="I66" s="10">
        <f t="shared" si="10"/>
        <v>0.2474085882180588</v>
      </c>
      <c r="J66" s="10">
        <f t="shared" si="10"/>
        <v>0.1398486347205495</v>
      </c>
      <c r="K66" s="10">
        <f t="shared" si="10"/>
        <v>0.07240429968541474</v>
      </c>
      <c r="L66" s="10">
        <f t="shared" si="10"/>
        <v>0.08387226902236987</v>
      </c>
      <c r="M66" s="10">
        <f t="shared" si="10"/>
        <v>0.14826715696933576</v>
      </c>
      <c r="N66" s="10">
        <f t="shared" si="10"/>
        <v>0.15586249720373</v>
      </c>
      <c r="O66" s="10">
        <f t="shared" si="10"/>
        <v>0.10762495180726772</v>
      </c>
    </row>
    <row r="67" spans="1:2" ht="12.75">
      <c r="A67" s="9" t="s">
        <v>5</v>
      </c>
      <c r="B67" s="10">
        <f>AVERAGE(B66:O66)</f>
        <v>0.15856802026477906</v>
      </c>
    </row>
    <row r="68" ht="12.75">
      <c r="A68" s="14"/>
    </row>
    <row r="69" ht="12.75">
      <c r="A69" s="9" t="s">
        <v>7</v>
      </c>
    </row>
    <row r="70" spans="1:24" s="12" customFormat="1" ht="12.75">
      <c r="A70" s="6" t="s">
        <v>2</v>
      </c>
      <c r="B70" s="6">
        <v>2.5457240819996603</v>
      </c>
      <c r="C70" s="6">
        <v>3.669268438861518</v>
      </c>
      <c r="D70" s="6">
        <v>3.4687903903896977</v>
      </c>
      <c r="E70" s="6">
        <v>4.036443581995295</v>
      </c>
      <c r="F70" s="6">
        <v>4.806820748054638</v>
      </c>
      <c r="G70" s="6">
        <v>4.592402252325235</v>
      </c>
      <c r="H70" s="6">
        <v>5.190639243939792</v>
      </c>
      <c r="I70" s="6">
        <v>5.125165056312313</v>
      </c>
      <c r="J70" s="6">
        <v>4.799493374620944</v>
      </c>
      <c r="K70" s="6">
        <v>5.270339341317051</v>
      </c>
      <c r="L70" s="6">
        <v>5.192113987965548</v>
      </c>
      <c r="M70" s="6">
        <v>6.121309490802611</v>
      </c>
      <c r="N70" s="6">
        <v>7.085591666527466</v>
      </c>
      <c r="O70" s="6">
        <v>7.5116436992860995</v>
      </c>
      <c r="Q70" s="13"/>
      <c r="R70" s="13"/>
      <c r="S70" s="13"/>
      <c r="T70" s="13"/>
      <c r="U70" s="13"/>
      <c r="V70" s="13"/>
      <c r="W70" s="13"/>
      <c r="X70" s="13"/>
    </row>
    <row r="71" spans="1:15" s="7" customFormat="1" ht="12.75">
      <c r="A71" s="6" t="s">
        <v>3</v>
      </c>
      <c r="B71" s="6">
        <v>3.0838119958710934</v>
      </c>
      <c r="C71" s="6">
        <v>3.2863174394865444</v>
      </c>
      <c r="D71" s="6">
        <v>3.7792907657554236</v>
      </c>
      <c r="E71" s="6">
        <v>5.066988994271583</v>
      </c>
      <c r="F71" s="6">
        <v>4.38361241450833</v>
      </c>
      <c r="G71" s="6">
        <v>4.6044538232648025</v>
      </c>
      <c r="H71" s="6">
        <v>5.121150534564364</v>
      </c>
      <c r="I71" s="6">
        <v>6.591108565843326</v>
      </c>
      <c r="J71" s="6">
        <v>7.516421904874516</v>
      </c>
      <c r="K71" s="6">
        <v>9.163416003215522</v>
      </c>
      <c r="L71" s="6">
        <v>11.103581129746708</v>
      </c>
      <c r="M71" s="6">
        <v>11.114980725875668</v>
      </c>
      <c r="N71" s="6">
        <v>12.363872657240446</v>
      </c>
      <c r="O71" s="6">
        <v>12.14327762382541</v>
      </c>
    </row>
    <row r="72" spans="1:15" ht="12.75">
      <c r="A72" s="9" t="s">
        <v>4</v>
      </c>
      <c r="B72" s="10">
        <f>B70/B71</f>
        <v>0.825512088742155</v>
      </c>
      <c r="C72" s="10">
        <f aca="true" t="shared" si="11" ref="C72:O72">C70/C71</f>
        <v>1.1165289131152243</v>
      </c>
      <c r="D72" s="10">
        <f t="shared" si="11"/>
        <v>0.9178416283342884</v>
      </c>
      <c r="E72" s="10">
        <f t="shared" si="11"/>
        <v>0.7966158179065798</v>
      </c>
      <c r="F72" s="10">
        <f t="shared" si="11"/>
        <v>1.0965432829201838</v>
      </c>
      <c r="G72" s="10">
        <f t="shared" si="11"/>
        <v>0.997382627472845</v>
      </c>
      <c r="H72" s="10">
        <f t="shared" si="11"/>
        <v>1.0135689644165748</v>
      </c>
      <c r="I72" s="10">
        <f t="shared" si="11"/>
        <v>0.7775877161047116</v>
      </c>
      <c r="J72" s="10">
        <f t="shared" si="11"/>
        <v>0.6385343232939596</v>
      </c>
      <c r="K72" s="10">
        <f t="shared" si="11"/>
        <v>0.5751500684316464</v>
      </c>
      <c r="L72" s="10">
        <f t="shared" si="11"/>
        <v>0.46760715550191045</v>
      </c>
      <c r="M72" s="10">
        <f t="shared" si="11"/>
        <v>0.5507260553814732</v>
      </c>
      <c r="N72" s="10">
        <f t="shared" si="11"/>
        <v>0.5730883731140705</v>
      </c>
      <c r="O72" s="10">
        <f t="shared" si="11"/>
        <v>0.6185845314569823</v>
      </c>
    </row>
    <row r="73" spans="1:2" ht="12.75">
      <c r="A73" s="9" t="s">
        <v>5</v>
      </c>
      <c r="B73" s="10">
        <f>AVERAGE(B72:O72)</f>
        <v>0.7832336818709004</v>
      </c>
    </row>
    <row r="74" ht="12.75">
      <c r="A74" s="14"/>
    </row>
    <row r="75" ht="12.75">
      <c r="A75" s="9" t="s">
        <v>8</v>
      </c>
    </row>
    <row r="76" spans="1:24" s="12" customFormat="1" ht="12.75">
      <c r="A76" s="6" t="s">
        <v>2</v>
      </c>
      <c r="B76" s="6">
        <v>1.468900944928442</v>
      </c>
      <c r="C76" s="6">
        <v>1.4098807177591666</v>
      </c>
      <c r="D76" s="6">
        <v>1.3848708813290915</v>
      </c>
      <c r="E76" s="6">
        <v>2.256801937159119</v>
      </c>
      <c r="F76" s="6">
        <v>2.1153880465118124</v>
      </c>
      <c r="G76" s="6">
        <v>2.7722550226294866</v>
      </c>
      <c r="H76" s="6">
        <v>2.971265931451745</v>
      </c>
      <c r="I76" s="6">
        <v>2.604753836235452</v>
      </c>
      <c r="J76" s="6">
        <v>1.8941596168132162</v>
      </c>
      <c r="K76" s="6">
        <v>2.61877822682235</v>
      </c>
      <c r="L76" s="6">
        <v>1.299900936471041</v>
      </c>
      <c r="M76" s="6">
        <v>0.877414248140611</v>
      </c>
      <c r="N76" s="6">
        <v>0.7263020784481019</v>
      </c>
      <c r="O76" s="6">
        <v>1.7005352952660122</v>
      </c>
      <c r="Q76" s="13"/>
      <c r="R76" s="13"/>
      <c r="S76" s="13"/>
      <c r="T76" s="13"/>
      <c r="U76" s="13"/>
      <c r="V76" s="13"/>
      <c r="W76" s="13"/>
      <c r="X76" s="13"/>
    </row>
    <row r="77" spans="1:15" s="7" customFormat="1" ht="12.75">
      <c r="A77" s="6" t="s">
        <v>3</v>
      </c>
      <c r="B77" s="6">
        <v>24.20895320152165</v>
      </c>
      <c r="C77" s="6">
        <v>25.46421055142223</v>
      </c>
      <c r="D77" s="6">
        <v>27.56373480827863</v>
      </c>
      <c r="E77" s="6">
        <v>31.243565555237392</v>
      </c>
      <c r="F77" s="6">
        <v>31.743988219491104</v>
      </c>
      <c r="G77" s="6">
        <v>35.83820662526851</v>
      </c>
      <c r="H77" s="6">
        <v>51.673887142167715</v>
      </c>
      <c r="I77" s="6">
        <v>46.47436373087916</v>
      </c>
      <c r="J77" s="6">
        <v>50.20799379319074</v>
      </c>
      <c r="K77" s="6">
        <v>59.5447982569886</v>
      </c>
      <c r="L77" s="6">
        <v>57.61763513792418</v>
      </c>
      <c r="M77" s="6">
        <v>54.780097707684774</v>
      </c>
      <c r="N77" s="6">
        <v>54.61154222151915</v>
      </c>
      <c r="O77" s="6">
        <v>60.610419697338756</v>
      </c>
    </row>
    <row r="78" spans="1:15" ht="12.75">
      <c r="A78" s="9" t="s">
        <v>4</v>
      </c>
      <c r="B78" s="10">
        <f>B76/B77</f>
        <v>0.06067593805898698</v>
      </c>
      <c r="C78" s="10">
        <f aca="true" t="shared" si="12" ref="C78:O78">C76/C77</f>
        <v>0.05536714813569674</v>
      </c>
      <c r="D78" s="10">
        <f t="shared" si="12"/>
        <v>0.05024249764996115</v>
      </c>
      <c r="E78" s="10">
        <f t="shared" si="12"/>
        <v>0.07223253482926531</v>
      </c>
      <c r="F78" s="10">
        <f t="shared" si="12"/>
        <v>0.06663901309076672</v>
      </c>
      <c r="G78" s="10">
        <f t="shared" si="12"/>
        <v>0.07735473629070623</v>
      </c>
      <c r="H78" s="10">
        <f t="shared" si="12"/>
        <v>0.0575003371292168</v>
      </c>
      <c r="I78" s="10">
        <f t="shared" si="12"/>
        <v>0.056047111291698315</v>
      </c>
      <c r="J78" s="10">
        <f t="shared" si="12"/>
        <v>0.03772625579534915</v>
      </c>
      <c r="K78" s="10">
        <f t="shared" si="12"/>
        <v>0.04397996640311048</v>
      </c>
      <c r="L78" s="10">
        <f t="shared" si="12"/>
        <v>0.022560817245611674</v>
      </c>
      <c r="M78" s="10">
        <f t="shared" si="12"/>
        <v>0.016017025979446615</v>
      </c>
      <c r="N78" s="10">
        <f t="shared" si="12"/>
        <v>0.013299424423907032</v>
      </c>
      <c r="O78" s="10">
        <f t="shared" si="12"/>
        <v>0.028056814385343683</v>
      </c>
    </row>
    <row r="79" spans="1:2" ht="12.75">
      <c r="A79" s="9" t="s">
        <v>5</v>
      </c>
      <c r="B79" s="10">
        <f>AVERAGE(B78:O78)</f>
        <v>0.04697854433636193</v>
      </c>
    </row>
    <row r="80" ht="12.75">
      <c r="A80" s="14"/>
    </row>
    <row r="81" ht="12.75">
      <c r="A81" s="9" t="s">
        <v>9</v>
      </c>
    </row>
    <row r="82" spans="1:24" s="7" customFormat="1" ht="12.75">
      <c r="A82" s="6" t="s">
        <v>2</v>
      </c>
      <c r="B82" s="6">
        <v>6.678707790784561</v>
      </c>
      <c r="C82" s="6">
        <v>4.590872091047638</v>
      </c>
      <c r="D82" s="6">
        <v>3.813429965294709</v>
      </c>
      <c r="E82" s="6">
        <v>3.620356421748219</v>
      </c>
      <c r="F82" s="6">
        <v>5.654981497496218</v>
      </c>
      <c r="G82" s="6">
        <v>6.598719992868796</v>
      </c>
      <c r="H82" s="6">
        <v>7.007462269825965</v>
      </c>
      <c r="I82" s="6">
        <v>7.655503558073626</v>
      </c>
      <c r="J82" s="6">
        <v>6.343040154236868</v>
      </c>
      <c r="K82" s="6">
        <v>6.287317321716205</v>
      </c>
      <c r="L82" s="6">
        <v>6.708774598332703</v>
      </c>
      <c r="M82" s="6">
        <v>7.985661313746438</v>
      </c>
      <c r="N82" s="6">
        <v>7.642090495855614</v>
      </c>
      <c r="O82" s="6">
        <v>10.354132187058047</v>
      </c>
      <c r="Q82" s="11"/>
      <c r="R82" s="11"/>
      <c r="S82" s="11"/>
      <c r="T82" s="11"/>
      <c r="U82" s="11"/>
      <c r="V82" s="11"/>
      <c r="W82" s="11"/>
      <c r="X82" s="11"/>
    </row>
    <row r="83" spans="1:15" s="7" customFormat="1" ht="12.75">
      <c r="A83" s="6" t="s">
        <v>3</v>
      </c>
      <c r="B83" s="6">
        <v>9.290863935025845</v>
      </c>
      <c r="C83" s="6">
        <v>8.920473849880683</v>
      </c>
      <c r="D83" s="6">
        <v>8.679185264071188</v>
      </c>
      <c r="E83" s="6">
        <v>5.550511466691207</v>
      </c>
      <c r="F83" s="6">
        <v>3.9476219285048377</v>
      </c>
      <c r="G83" s="6">
        <v>5.44960466296539</v>
      </c>
      <c r="H83" s="6">
        <v>6.828075502730055</v>
      </c>
      <c r="I83" s="6">
        <v>7.605799942874735</v>
      </c>
      <c r="J83" s="6">
        <v>6.008544465089727</v>
      </c>
      <c r="K83" s="6">
        <v>7.51343546314993</v>
      </c>
      <c r="L83" s="6">
        <v>8.278823892953842</v>
      </c>
      <c r="M83" s="6">
        <v>8.667654175325799</v>
      </c>
      <c r="N83" s="6">
        <v>9.550661767053775</v>
      </c>
      <c r="O83" s="6">
        <v>11.981769919815394</v>
      </c>
    </row>
    <row r="84" spans="1:15" ht="12.75">
      <c r="A84" s="9" t="s">
        <v>4</v>
      </c>
      <c r="B84" s="10">
        <f>B82/B83</f>
        <v>0.7188467980470948</v>
      </c>
      <c r="C84" s="10">
        <f aca="true" t="shared" si="13" ref="C84:O84">C82/C83</f>
        <v>0.514644420050516</v>
      </c>
      <c r="D84" s="10">
        <f t="shared" si="13"/>
        <v>0.4393764909110748</v>
      </c>
      <c r="E84" s="10">
        <f t="shared" si="13"/>
        <v>0.652256362944945</v>
      </c>
      <c r="F84" s="10">
        <f t="shared" si="13"/>
        <v>1.4325033146317643</v>
      </c>
      <c r="G84" s="10">
        <f t="shared" si="13"/>
        <v>1.2108621452327732</v>
      </c>
      <c r="H84" s="10">
        <f t="shared" si="13"/>
        <v>1.0262719366568496</v>
      </c>
      <c r="I84" s="10">
        <f t="shared" si="13"/>
        <v>1.006534962209393</v>
      </c>
      <c r="J84" s="10">
        <f t="shared" si="13"/>
        <v>1.0556700031248158</v>
      </c>
      <c r="K84" s="10">
        <f t="shared" si="13"/>
        <v>0.8368099190513725</v>
      </c>
      <c r="L84" s="10">
        <f t="shared" si="13"/>
        <v>0.81035358223317</v>
      </c>
      <c r="M84" s="10">
        <f t="shared" si="13"/>
        <v>0.92131748131798</v>
      </c>
      <c r="N84" s="10">
        <f t="shared" si="13"/>
        <v>0.8001634527795738</v>
      </c>
      <c r="O84" s="10">
        <f t="shared" si="13"/>
        <v>0.8641571534381104</v>
      </c>
    </row>
    <row r="85" spans="1:2" ht="12.75">
      <c r="A85" s="9" t="s">
        <v>5</v>
      </c>
      <c r="B85" s="10">
        <f>AVERAGE(B84:O84)</f>
        <v>0.8778405730449593</v>
      </c>
    </row>
    <row r="86" ht="12.75">
      <c r="A86" s="14"/>
    </row>
    <row r="87" ht="12.75">
      <c r="A87" s="9" t="s">
        <v>23</v>
      </c>
    </row>
    <row r="88" spans="1:24" s="7" customFormat="1" ht="12.75">
      <c r="A88" s="6" t="s">
        <v>15</v>
      </c>
      <c r="B88" s="6"/>
      <c r="C88" s="6"/>
      <c r="D88" s="6"/>
      <c r="E88" s="6"/>
      <c r="F88" s="6">
        <v>2.2796285844180733</v>
      </c>
      <c r="G88" s="6">
        <v>2.9058858097592593</v>
      </c>
      <c r="H88" s="6">
        <v>3.094780983798236</v>
      </c>
      <c r="I88" s="6">
        <v>2.2853076859443338</v>
      </c>
      <c r="J88" s="6">
        <v>2.6934030860793587</v>
      </c>
      <c r="K88" s="6">
        <v>3.529393551083401</v>
      </c>
      <c r="L88" s="6">
        <v>3.763405969372034</v>
      </c>
      <c r="M88" s="6">
        <v>3.891845672339469</v>
      </c>
      <c r="N88" s="6">
        <v>4.405833390370577</v>
      </c>
      <c r="O88" s="6">
        <v>5.155276450145528</v>
      </c>
      <c r="Q88" s="11"/>
      <c r="R88" s="11"/>
      <c r="S88" s="11"/>
      <c r="T88" s="11"/>
      <c r="U88" s="11"/>
      <c r="V88" s="11"/>
      <c r="W88" s="11"/>
      <c r="X88" s="11"/>
    </row>
    <row r="89" spans="1:15" s="7" customFormat="1" ht="12.75">
      <c r="A89" s="6" t="s">
        <v>3</v>
      </c>
      <c r="B89" s="6"/>
      <c r="C89" s="6"/>
      <c r="D89" s="6"/>
      <c r="E89" s="6"/>
      <c r="F89" s="6">
        <v>2.286657900426828</v>
      </c>
      <c r="G89" s="6">
        <v>3.033687839098334</v>
      </c>
      <c r="H89" s="6">
        <v>3.426268148782505</v>
      </c>
      <c r="I89" s="6">
        <v>3.5777746253077867</v>
      </c>
      <c r="J89" s="6">
        <v>4.0915041641621315</v>
      </c>
      <c r="K89" s="6">
        <v>5.669545139631127</v>
      </c>
      <c r="L89" s="6">
        <v>6.733418088598039</v>
      </c>
      <c r="M89" s="6">
        <v>7.234922896690099</v>
      </c>
      <c r="N89" s="6">
        <v>8.3894331030429</v>
      </c>
      <c r="O89" s="6">
        <v>9.720070009474652</v>
      </c>
    </row>
    <row r="90" spans="1:15" ht="12.75">
      <c r="A90" s="9" t="s">
        <v>4</v>
      </c>
      <c r="F90" s="10">
        <f aca="true" t="shared" si="14" ref="F90:O90">F88/F89</f>
        <v>0.9969259433134082</v>
      </c>
      <c r="G90" s="10">
        <f t="shared" si="14"/>
        <v>0.9578723863108276</v>
      </c>
      <c r="H90" s="10">
        <f t="shared" si="14"/>
        <v>0.9032512487085811</v>
      </c>
      <c r="I90" s="10">
        <f t="shared" si="14"/>
        <v>0.6387511582699915</v>
      </c>
      <c r="J90" s="10">
        <f t="shared" si="14"/>
        <v>0.6582916643886444</v>
      </c>
      <c r="K90" s="10">
        <f t="shared" si="14"/>
        <v>0.6225179382402855</v>
      </c>
      <c r="L90" s="10">
        <f t="shared" si="14"/>
        <v>0.5589146433287363</v>
      </c>
      <c r="M90" s="10">
        <f t="shared" si="14"/>
        <v>0.5379249686434042</v>
      </c>
      <c r="N90" s="10">
        <f t="shared" si="14"/>
        <v>0.5251646131813785</v>
      </c>
      <c r="O90" s="10">
        <f t="shared" si="14"/>
        <v>0.5303744155258567</v>
      </c>
    </row>
    <row r="91" spans="1:2" ht="12.75">
      <c r="A91" s="9" t="s">
        <v>13</v>
      </c>
      <c r="B91" s="10">
        <f>AVERAGE(F90:O90)</f>
        <v>0.6929988979911114</v>
      </c>
    </row>
    <row r="92" ht="12.75">
      <c r="A92" s="14"/>
    </row>
    <row r="93" ht="12.75">
      <c r="A93" s="9" t="s">
        <v>24</v>
      </c>
    </row>
    <row r="94" spans="1:24" s="7" customFormat="1" ht="12.75">
      <c r="A94" s="6" t="s">
        <v>15</v>
      </c>
      <c r="B94" s="6">
        <v>12.480853120919019</v>
      </c>
      <c r="C94" s="6">
        <v>11.960364211334188</v>
      </c>
      <c r="D94" s="6">
        <v>9.806639600709826</v>
      </c>
      <c r="E94" s="6">
        <v>11.605020486219935</v>
      </c>
      <c r="F94" s="6">
        <v>11.841075681182563</v>
      </c>
      <c r="G94" s="6">
        <v>12.621565667315423</v>
      </c>
      <c r="H94" s="6">
        <v>13.640714520965695</v>
      </c>
      <c r="I94" s="6">
        <v>13.951218573740721</v>
      </c>
      <c r="J94" s="6">
        <v>14.2461871732471</v>
      </c>
      <c r="K94" s="6">
        <v>15.339306341570854</v>
      </c>
      <c r="L94" s="6">
        <v>16.548185540934504</v>
      </c>
      <c r="M94" s="6">
        <v>18.63357498156339</v>
      </c>
      <c r="N94" s="6">
        <v>19.6593810528813</v>
      </c>
      <c r="O94" s="6">
        <v>24.767595059492827</v>
      </c>
      <c r="Q94" s="11"/>
      <c r="R94" s="11"/>
      <c r="S94" s="11"/>
      <c r="T94" s="11"/>
      <c r="U94" s="11"/>
      <c r="V94" s="11"/>
      <c r="W94" s="11"/>
      <c r="X94" s="11"/>
    </row>
    <row r="95" spans="1:15" s="7" customFormat="1" ht="12.75">
      <c r="A95" s="6" t="s">
        <v>3</v>
      </c>
      <c r="B95" s="6">
        <v>35.60393070935855</v>
      </c>
      <c r="C95" s="6">
        <v>35.379694942334076</v>
      </c>
      <c r="D95" s="6">
        <v>35.913816093587</v>
      </c>
      <c r="E95" s="6">
        <v>38.74876372794189</v>
      </c>
      <c r="F95" s="6">
        <v>34.39597222086301</v>
      </c>
      <c r="G95" s="6">
        <v>37.649416624197926</v>
      </c>
      <c r="H95" s="6">
        <v>40.10440653368239</v>
      </c>
      <c r="I95" s="6">
        <v>40.35753418322175</v>
      </c>
      <c r="J95" s="6">
        <v>41.38776721788052</v>
      </c>
      <c r="K95" s="6">
        <v>45.54864092164544</v>
      </c>
      <c r="L95" s="6">
        <v>46.55276757076396</v>
      </c>
      <c r="M95" s="6">
        <v>51.94167547804017</v>
      </c>
      <c r="N95" s="6">
        <v>54.579189574346344</v>
      </c>
      <c r="O95" s="6">
        <v>62.66856894899054</v>
      </c>
    </row>
    <row r="96" spans="1:15" ht="12.75">
      <c r="A96" s="9" t="s">
        <v>4</v>
      </c>
      <c r="B96" s="10">
        <f>B94/B95</f>
        <v>0.3505470568068038</v>
      </c>
      <c r="C96" s="10">
        <f aca="true" t="shared" si="15" ref="C96:O96">C94/C95</f>
        <v>0.33805730181757004</v>
      </c>
      <c r="D96" s="10">
        <f t="shared" si="15"/>
        <v>0.27306036137053563</v>
      </c>
      <c r="E96" s="10">
        <f t="shared" si="15"/>
        <v>0.2994939546381323</v>
      </c>
      <c r="F96" s="10">
        <f t="shared" si="15"/>
        <v>0.344257624269167</v>
      </c>
      <c r="G96" s="10">
        <f t="shared" si="15"/>
        <v>0.3352393423063912</v>
      </c>
      <c r="H96" s="10">
        <f t="shared" si="15"/>
        <v>0.3401300679891448</v>
      </c>
      <c r="I96" s="10">
        <f t="shared" si="15"/>
        <v>0.3456905595471391</v>
      </c>
      <c r="J96" s="10">
        <f t="shared" si="15"/>
        <v>0.3442125084508642</v>
      </c>
      <c r="K96" s="10">
        <f t="shared" si="15"/>
        <v>0.3367675968193679</v>
      </c>
      <c r="L96" s="10">
        <f t="shared" si="15"/>
        <v>0.3554715735381345</v>
      </c>
      <c r="M96" s="10">
        <f t="shared" si="15"/>
        <v>0.35874035271429144</v>
      </c>
      <c r="N96" s="10">
        <f t="shared" si="15"/>
        <v>0.36019921157132256</v>
      </c>
      <c r="O96" s="10">
        <f t="shared" si="15"/>
        <v>0.3952155837426663</v>
      </c>
    </row>
    <row r="97" spans="1:2" ht="12.75">
      <c r="A97" s="9" t="s">
        <v>5</v>
      </c>
      <c r="B97" s="10">
        <f>AVERAGE(B96:O96)</f>
        <v>0.34122022111296646</v>
      </c>
    </row>
    <row r="98" ht="12.75">
      <c r="A98" s="14"/>
    </row>
    <row r="99" ht="12.75">
      <c r="A99" s="9" t="s">
        <v>11</v>
      </c>
    </row>
    <row r="100" spans="1:24" s="7" customFormat="1" ht="12.75">
      <c r="A100" s="6" t="s">
        <v>2</v>
      </c>
      <c r="B100" s="6">
        <v>9.863882479034007</v>
      </c>
      <c r="C100" s="6">
        <v>8.330302492038493</v>
      </c>
      <c r="D100" s="6">
        <v>9.222653779520057</v>
      </c>
      <c r="E100" s="6">
        <v>11.203733830732931</v>
      </c>
      <c r="F100" s="6">
        <v>10.371652965262964</v>
      </c>
      <c r="G100" s="6">
        <v>11.427431955920786</v>
      </c>
      <c r="H100" s="6">
        <v>10.241474849635004</v>
      </c>
      <c r="I100" s="6">
        <v>11.789455699899166</v>
      </c>
      <c r="J100" s="6">
        <v>13.698879070392252</v>
      </c>
      <c r="K100" s="6">
        <v>13.117988811380028</v>
      </c>
      <c r="L100" s="6">
        <v>13.481275683195294</v>
      </c>
      <c r="M100" s="6">
        <v>14.56289131423533</v>
      </c>
      <c r="N100" s="6">
        <v>18.10480472397989</v>
      </c>
      <c r="O100" s="6">
        <v>18.994065473191114</v>
      </c>
      <c r="Q100" s="11"/>
      <c r="R100" s="11"/>
      <c r="S100" s="11"/>
      <c r="T100" s="11"/>
      <c r="U100" s="11"/>
      <c r="V100" s="11"/>
      <c r="W100" s="11"/>
      <c r="X100" s="11"/>
    </row>
    <row r="101" spans="1:15" s="7" customFormat="1" ht="12.75">
      <c r="A101" s="6" t="s">
        <v>3</v>
      </c>
      <c r="B101" s="6">
        <v>7.474973073248391</v>
      </c>
      <c r="C101" s="6">
        <v>7.5948247629163665</v>
      </c>
      <c r="D101" s="6">
        <v>6.1096289187002615</v>
      </c>
      <c r="E101" s="6">
        <v>6.293171835442504</v>
      </c>
      <c r="F101" s="6">
        <v>8.238073041556625</v>
      </c>
      <c r="G101" s="6">
        <v>13.364323520839262</v>
      </c>
      <c r="H101" s="6">
        <v>15.687286368903326</v>
      </c>
      <c r="I101" s="6">
        <v>15.962959645662874</v>
      </c>
      <c r="J101" s="6">
        <v>17.216245792510698</v>
      </c>
      <c r="K101" s="6">
        <v>18.403285656807466</v>
      </c>
      <c r="L101" s="6">
        <v>22.169948504330875</v>
      </c>
      <c r="M101" s="6">
        <v>24.3642580370939</v>
      </c>
      <c r="N101" s="6">
        <v>29.07881690021438</v>
      </c>
      <c r="O101" s="6">
        <v>31.19050582733306</v>
      </c>
    </row>
    <row r="102" spans="1:15" ht="12.75">
      <c r="A102" s="9" t="s">
        <v>4</v>
      </c>
      <c r="B102" s="10">
        <f>B100/B101</f>
        <v>1.319587693811915</v>
      </c>
      <c r="C102" s="10">
        <f aca="true" t="shared" si="16" ref="C102:O102">C100/C101</f>
        <v>1.096839328369139</v>
      </c>
      <c r="D102" s="10">
        <f t="shared" si="16"/>
        <v>1.509527649263852</v>
      </c>
      <c r="E102" s="10">
        <f t="shared" si="16"/>
        <v>1.7803000019218673</v>
      </c>
      <c r="F102" s="10">
        <f t="shared" si="16"/>
        <v>1.258990168324993</v>
      </c>
      <c r="G102" s="10">
        <f t="shared" si="16"/>
        <v>0.8550699882490692</v>
      </c>
      <c r="H102" s="10">
        <f t="shared" si="16"/>
        <v>0.6528519087875215</v>
      </c>
      <c r="I102" s="10">
        <f t="shared" si="16"/>
        <v>0.7385507425687413</v>
      </c>
      <c r="J102" s="10">
        <f t="shared" si="16"/>
        <v>0.7956949055845527</v>
      </c>
      <c r="K102" s="10">
        <f t="shared" si="16"/>
        <v>0.7128068898135926</v>
      </c>
      <c r="L102" s="10">
        <f t="shared" si="16"/>
        <v>0.6080878212487386</v>
      </c>
      <c r="M102" s="10">
        <f t="shared" si="16"/>
        <v>0.5977153620711017</v>
      </c>
      <c r="N102" s="10">
        <f t="shared" si="16"/>
        <v>0.6226114627052248</v>
      </c>
      <c r="O102" s="10">
        <f t="shared" si="16"/>
        <v>0.6089694594355093</v>
      </c>
    </row>
    <row r="103" spans="1:2" ht="12.75">
      <c r="A103" s="9" t="s">
        <v>5</v>
      </c>
      <c r="B103" s="10">
        <f>AVERAGE(B102:O102)</f>
        <v>0.9398288130111297</v>
      </c>
    </row>
    <row r="104" ht="12.75">
      <c r="A104" s="14"/>
    </row>
    <row r="105" ht="12.75">
      <c r="A105" s="9" t="s">
        <v>25</v>
      </c>
    </row>
    <row r="106" spans="1:24" s="7" customFormat="1" ht="12.75">
      <c r="A106" s="6" t="s">
        <v>15</v>
      </c>
      <c r="B106" s="6">
        <v>0.7563777701593128</v>
      </c>
      <c r="C106" s="6">
        <v>1.0470061266171138</v>
      </c>
      <c r="D106" s="6">
        <v>0.6980014443189004</v>
      </c>
      <c r="E106" s="6">
        <v>1.275619458968078</v>
      </c>
      <c r="F106" s="6">
        <v>1.9594700066189987</v>
      </c>
      <c r="G106" s="6">
        <v>3.813168675650291</v>
      </c>
      <c r="H106" s="6">
        <v>2.753541559891969</v>
      </c>
      <c r="I106" s="6">
        <v>2.6688503475004364</v>
      </c>
      <c r="J106" s="6">
        <v>2.1835542598792763</v>
      </c>
      <c r="K106" s="6">
        <v>3.0267744765287414</v>
      </c>
      <c r="L106" s="6">
        <v>3.4481430426652655</v>
      </c>
      <c r="M106" s="6">
        <v>5.004179576186479</v>
      </c>
      <c r="N106" s="6">
        <v>6.284350123086795</v>
      </c>
      <c r="O106" s="6">
        <v>5.933059822513313</v>
      </c>
      <c r="Q106" s="11"/>
      <c r="R106" s="11"/>
      <c r="S106" s="11"/>
      <c r="T106" s="11"/>
      <c r="U106" s="11"/>
      <c r="V106" s="11"/>
      <c r="W106" s="11"/>
      <c r="X106" s="11"/>
    </row>
    <row r="107" spans="1:15" s="7" customFormat="1" ht="12.75">
      <c r="A107" s="6" t="s">
        <v>3</v>
      </c>
      <c r="B107" s="6">
        <v>9.1891441298482</v>
      </c>
      <c r="C107" s="6">
        <v>9.270361023919557</v>
      </c>
      <c r="D107" s="6">
        <v>10.043188795362562</v>
      </c>
      <c r="E107" s="6">
        <v>12.37237725315833</v>
      </c>
      <c r="F107" s="6">
        <v>11.127181817623756</v>
      </c>
      <c r="G107" s="6">
        <v>11.098594265068503</v>
      </c>
      <c r="H107" s="6">
        <v>10.857548566207262</v>
      </c>
      <c r="I107" s="6">
        <v>12.99739638514395</v>
      </c>
      <c r="J107" s="6">
        <v>14.104245662814503</v>
      </c>
      <c r="K107" s="6">
        <v>14.239674739240773</v>
      </c>
      <c r="L107" s="6">
        <v>12.131748173630784</v>
      </c>
      <c r="M107" s="6">
        <v>14.155297986064065</v>
      </c>
      <c r="N107" s="6">
        <v>19.219284550453096</v>
      </c>
      <c r="O107" s="6">
        <v>21.3548380593199</v>
      </c>
    </row>
    <row r="108" spans="1:15" ht="12.75">
      <c r="A108" s="9" t="s">
        <v>4</v>
      </c>
      <c r="B108" s="10">
        <f>B106/B107</f>
        <v>0.08231210213608955</v>
      </c>
      <c r="C108" s="10">
        <f aca="true" t="shared" si="17" ref="C108:O108">C106/C107</f>
        <v>0.11294124618400612</v>
      </c>
      <c r="D108" s="10">
        <f t="shared" si="17"/>
        <v>0.06949998238021796</v>
      </c>
      <c r="E108" s="10">
        <f t="shared" si="17"/>
        <v>0.10310221171460378</v>
      </c>
      <c r="F108" s="10">
        <f t="shared" si="17"/>
        <v>0.17609759944027314</v>
      </c>
      <c r="G108" s="10">
        <f t="shared" si="17"/>
        <v>0.34357222046144914</v>
      </c>
      <c r="H108" s="10">
        <f t="shared" si="17"/>
        <v>0.2536061932490007</v>
      </c>
      <c r="I108" s="10">
        <f t="shared" si="17"/>
        <v>0.20533730513527598</v>
      </c>
      <c r="J108" s="10">
        <f t="shared" si="17"/>
        <v>0.15481538765565914</v>
      </c>
      <c r="K108" s="10">
        <f t="shared" si="17"/>
        <v>0.2125592425357689</v>
      </c>
      <c r="L108" s="10">
        <f t="shared" si="17"/>
        <v>0.28422474595706243</v>
      </c>
      <c r="M108" s="10">
        <f t="shared" si="17"/>
        <v>0.35351990336855565</v>
      </c>
      <c r="N108" s="10">
        <f t="shared" si="17"/>
        <v>0.3269814808449069</v>
      </c>
      <c r="O108" s="10">
        <f t="shared" si="17"/>
        <v>0.2778321149536391</v>
      </c>
    </row>
    <row r="109" spans="1:2" ht="12.75">
      <c r="A109" s="9" t="s">
        <v>5</v>
      </c>
      <c r="B109" s="10">
        <f>AVERAGE(B108:O108)</f>
        <v>0.21117155257260772</v>
      </c>
    </row>
    <row r="110" ht="12.75">
      <c r="A110" s="14"/>
    </row>
    <row r="111" ht="12.75">
      <c r="A111" s="9" t="s">
        <v>12</v>
      </c>
    </row>
    <row r="112" spans="1:24" s="7" customFormat="1" ht="12.75">
      <c r="A112" s="6" t="s">
        <v>2</v>
      </c>
      <c r="B112" s="6"/>
      <c r="C112" s="6"/>
      <c r="D112" s="6"/>
      <c r="E112" s="6"/>
      <c r="F112" s="6">
        <v>16.29180138344075</v>
      </c>
      <c r="G112" s="6">
        <v>18.57650247857526</v>
      </c>
      <c r="H112" s="6">
        <v>18.601166210632684</v>
      </c>
      <c r="I112" s="6">
        <v>16.81839234206152</v>
      </c>
      <c r="J112" s="6">
        <v>18.601753613029285</v>
      </c>
      <c r="K112" s="6">
        <v>17.112327948293895</v>
      </c>
      <c r="L112" s="6">
        <v>17.787461360915124</v>
      </c>
      <c r="M112" s="6">
        <v>22.130006328838157</v>
      </c>
      <c r="N112" s="6">
        <v>27.552795651851266</v>
      </c>
      <c r="O112" s="6">
        <v>28.752014092193573</v>
      </c>
      <c r="Q112" s="11"/>
      <c r="R112" s="11"/>
      <c r="S112" s="11"/>
      <c r="T112" s="11"/>
      <c r="U112" s="11"/>
      <c r="V112" s="11"/>
      <c r="W112" s="11"/>
      <c r="X112" s="11"/>
    </row>
    <row r="113" spans="1:15" s="7" customFormat="1" ht="12.75">
      <c r="A113" s="6" t="s">
        <v>3</v>
      </c>
      <c r="B113" s="6"/>
      <c r="C113" s="6"/>
      <c r="D113" s="6"/>
      <c r="E113" s="6"/>
      <c r="F113" s="6">
        <v>12.338731684278732</v>
      </c>
      <c r="G113" s="6">
        <v>15.254684550471135</v>
      </c>
      <c r="H113" s="6">
        <v>18.443730922732374</v>
      </c>
      <c r="I113" s="6">
        <v>21.089892400045827</v>
      </c>
      <c r="J113" s="6">
        <v>26.12913571941525</v>
      </c>
      <c r="K113" s="6">
        <v>26.76665460270867</v>
      </c>
      <c r="L113" s="6">
        <v>25.72737429992194</v>
      </c>
      <c r="M113" s="6">
        <v>30.65626810477852</v>
      </c>
      <c r="N113" s="6">
        <v>36.18710591711986</v>
      </c>
      <c r="O113" s="6">
        <v>40.45549398906193</v>
      </c>
    </row>
    <row r="114" spans="1:15" ht="12.75">
      <c r="A114" s="9" t="s">
        <v>4</v>
      </c>
      <c r="F114" s="10">
        <f aca="true" t="shared" si="18" ref="F114:O114">F112/F113</f>
        <v>1.3203789336142855</v>
      </c>
      <c r="G114" s="10">
        <f t="shared" si="18"/>
        <v>1.2177572349735368</v>
      </c>
      <c r="H114" s="10">
        <f t="shared" si="18"/>
        <v>1.0085359783527457</v>
      </c>
      <c r="I114" s="10">
        <f t="shared" si="18"/>
        <v>0.7974622166410378</v>
      </c>
      <c r="J114" s="10">
        <f t="shared" si="18"/>
        <v>0.7119161465110098</v>
      </c>
      <c r="K114" s="10">
        <f t="shared" si="18"/>
        <v>0.6393151554532408</v>
      </c>
      <c r="L114" s="10">
        <f t="shared" si="18"/>
        <v>0.6913826943066278</v>
      </c>
      <c r="M114" s="10">
        <f t="shared" si="18"/>
        <v>0.7218754172295571</v>
      </c>
      <c r="N114" s="10">
        <f t="shared" si="18"/>
        <v>0.7613981542197945</v>
      </c>
      <c r="O114" s="10">
        <f t="shared" si="18"/>
        <v>0.7107072799547903</v>
      </c>
    </row>
    <row r="115" spans="1:2" ht="12.75">
      <c r="A115" s="9" t="s">
        <v>13</v>
      </c>
      <c r="B115" s="10">
        <f>AVERAGE(F114:O114)</f>
        <v>0.8580729211256628</v>
      </c>
    </row>
  </sheetData>
  <hyperlinks>
    <hyperlink ref="A3" location="'2'!A1" display="Verarbeitendes Gewerbe"/>
    <hyperlink ref="A9" location="'3'!A1" display="Ernährungsgewerbe "/>
    <hyperlink ref="A15" location="'4'!A1" display="Textil- und Bekleidungsgewerbe"/>
    <hyperlink ref="A21" location="'5'!A1" display="Holzgewerbe (ohne Herstellung von Möbeln)"/>
    <hyperlink ref="A27" location="'6'!A1" display="Papier-, Verlags- und Druckgewerbe "/>
    <hyperlink ref="A33" location="'7'!A1" display="Chemische Industrie"/>
    <hyperlink ref="A39" location="'8'!A1" display="Herstellung von Gummi- und Kunststoffwaren"/>
    <hyperlink ref="A45" location="'9'!A1" display="Glasgewerbe, Keramik, Verarbeitung von  Steinen und Erden"/>
    <hyperlink ref="A51" location="'10'!A1" display="Metallerzeugung und -bearbeitung, Herstellung von Metallerzeugnissen"/>
    <hyperlink ref="A57" location="'11'!A1" display="Maschinenbau"/>
    <hyperlink ref="A63" location="'12'!A1" display="Herstellung von Büromaschinen, Datenverarbeitungsgeräten und -einrichtungen und Elektrotechnik "/>
    <hyperlink ref="A69" location="'13'!A1" display="Medizin-, Mess-, Steuer- und Regelungstechnik, Optik"/>
    <hyperlink ref="A75" location="'14'!A1" display="Fahrzeugbau"/>
    <hyperlink ref="A81" location="'15'!A1" display="Baugewerbe"/>
    <hyperlink ref="A87" location="'16'!A1" display="Handel und Reparatur von Kraftfahrzeugen "/>
    <hyperlink ref="A93" location="'17'!A1" display="Großhandel und Handelsvermittlung"/>
    <hyperlink ref="A99" location="'18'!A1" display="Einzelhandel"/>
    <hyperlink ref="A105" location="'19'!A1" display="Verkehr ohne Eisenbahnen"/>
    <hyperlink ref="A111" location="'20'!A1" display="Unternehmensnahe Dienstleistungen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Hauke</dc:creator>
  <cp:keywords/>
  <dc:description/>
  <cp:lastModifiedBy>Hauke</cp:lastModifiedBy>
  <dcterms:created xsi:type="dcterms:W3CDTF">2009-05-28T17:47:32Z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